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\OneDrive\Документы\питание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9" i="1" l="1"/>
  <c r="L198" i="1"/>
  <c r="L210" i="1" s="1"/>
  <c r="L189" i="1"/>
  <c r="L177" i="1"/>
  <c r="L190" i="1" s="1"/>
  <c r="L168" i="1"/>
  <c r="L169" i="1" s="1"/>
  <c r="L157" i="1"/>
  <c r="L148" i="1"/>
  <c r="L136" i="1"/>
  <c r="L127" i="1"/>
  <c r="L117" i="1"/>
  <c r="L109" i="1"/>
  <c r="L108" i="1"/>
  <c r="L96" i="1"/>
  <c r="L87" i="1"/>
  <c r="L74" i="1"/>
  <c r="L65" i="1"/>
  <c r="L54" i="1"/>
  <c r="L66" i="1" s="1"/>
  <c r="L45" i="1"/>
  <c r="L34" i="1"/>
  <c r="L46" i="1" s="1"/>
  <c r="L25" i="1"/>
  <c r="L13" i="1"/>
  <c r="L26" i="1" s="1"/>
  <c r="A118" i="1"/>
  <c r="B210" i="1"/>
  <c r="A210" i="1"/>
  <c r="J209" i="1"/>
  <c r="I209" i="1"/>
  <c r="H209" i="1"/>
  <c r="G209" i="1"/>
  <c r="F209" i="1"/>
  <c r="B199" i="1"/>
  <c r="A199" i="1"/>
  <c r="J198" i="1"/>
  <c r="J210" i="1" s="1"/>
  <c r="I198" i="1"/>
  <c r="H198" i="1"/>
  <c r="G198" i="1"/>
  <c r="F198" i="1"/>
  <c r="B190" i="1"/>
  <c r="A190" i="1"/>
  <c r="J189" i="1"/>
  <c r="I189" i="1"/>
  <c r="H189" i="1"/>
  <c r="G189" i="1"/>
  <c r="F189" i="1"/>
  <c r="B178" i="1"/>
  <c r="A178" i="1"/>
  <c r="J177" i="1"/>
  <c r="I177" i="1"/>
  <c r="H177" i="1"/>
  <c r="H190" i="1" s="1"/>
  <c r="G177" i="1"/>
  <c r="F177" i="1"/>
  <c r="B169" i="1"/>
  <c r="A169" i="1"/>
  <c r="J168" i="1"/>
  <c r="I168" i="1"/>
  <c r="H168" i="1"/>
  <c r="G168" i="1"/>
  <c r="F168" i="1"/>
  <c r="B158" i="1"/>
  <c r="A158" i="1"/>
  <c r="J157" i="1"/>
  <c r="I157" i="1"/>
  <c r="H157" i="1"/>
  <c r="G157" i="1"/>
  <c r="F157" i="1"/>
  <c r="B149" i="1"/>
  <c r="A149" i="1"/>
  <c r="J148" i="1"/>
  <c r="I148" i="1"/>
  <c r="H148" i="1"/>
  <c r="G148" i="1"/>
  <c r="F148" i="1"/>
  <c r="B137" i="1"/>
  <c r="A137" i="1"/>
  <c r="J136" i="1"/>
  <c r="I136" i="1"/>
  <c r="H136" i="1"/>
  <c r="G136" i="1"/>
  <c r="F136" i="1"/>
  <c r="B128" i="1"/>
  <c r="A128" i="1"/>
  <c r="J127" i="1"/>
  <c r="I127" i="1"/>
  <c r="H127" i="1"/>
  <c r="G127" i="1"/>
  <c r="F127" i="1"/>
  <c r="B118" i="1"/>
  <c r="J117" i="1"/>
  <c r="J128" i="1" s="1"/>
  <c r="I117" i="1"/>
  <c r="H117" i="1"/>
  <c r="G117" i="1"/>
  <c r="F117" i="1"/>
  <c r="B109" i="1"/>
  <c r="A109" i="1"/>
  <c r="J108" i="1"/>
  <c r="I108" i="1"/>
  <c r="H108" i="1"/>
  <c r="G108" i="1"/>
  <c r="F108" i="1"/>
  <c r="B97" i="1"/>
  <c r="A97" i="1"/>
  <c r="J96" i="1"/>
  <c r="I96" i="1"/>
  <c r="H96" i="1"/>
  <c r="G96" i="1"/>
  <c r="G109" i="1" s="1"/>
  <c r="F96" i="1"/>
  <c r="B88" i="1"/>
  <c r="A88" i="1"/>
  <c r="J87" i="1"/>
  <c r="I87" i="1"/>
  <c r="H87" i="1"/>
  <c r="H88" i="1" s="1"/>
  <c r="G87" i="1"/>
  <c r="F87" i="1"/>
  <c r="B75" i="1"/>
  <c r="A75" i="1"/>
  <c r="J74" i="1"/>
  <c r="I74" i="1"/>
  <c r="H74" i="1"/>
  <c r="G74" i="1"/>
  <c r="F74" i="1"/>
  <c r="B66" i="1"/>
  <c r="A66" i="1"/>
  <c r="J65" i="1"/>
  <c r="I65" i="1"/>
  <c r="H65" i="1"/>
  <c r="G65" i="1"/>
  <c r="F65" i="1"/>
  <c r="B55" i="1"/>
  <c r="A55" i="1"/>
  <c r="J54" i="1"/>
  <c r="I54" i="1"/>
  <c r="H54" i="1"/>
  <c r="H66" i="1" s="1"/>
  <c r="G54" i="1"/>
  <c r="F54" i="1"/>
  <c r="B46" i="1"/>
  <c r="A46" i="1"/>
  <c r="J45" i="1"/>
  <c r="I45" i="1"/>
  <c r="H45" i="1"/>
  <c r="G45" i="1"/>
  <c r="F45" i="1"/>
  <c r="B35" i="1"/>
  <c r="A35" i="1"/>
  <c r="J34" i="1"/>
  <c r="I34" i="1"/>
  <c r="H34" i="1"/>
  <c r="G34" i="1"/>
  <c r="F34" i="1"/>
  <c r="B26" i="1"/>
  <c r="A26" i="1"/>
  <c r="B14" i="1"/>
  <c r="A14" i="1"/>
  <c r="G25" i="1"/>
  <c r="H25" i="1"/>
  <c r="I25" i="1"/>
  <c r="J25" i="1"/>
  <c r="F25" i="1"/>
  <c r="G13" i="1"/>
  <c r="H13" i="1"/>
  <c r="I13" i="1"/>
  <c r="J13" i="1"/>
  <c r="F13" i="1"/>
  <c r="G210" i="1" l="1"/>
  <c r="I190" i="1"/>
  <c r="J169" i="1"/>
  <c r="G169" i="1"/>
  <c r="I149" i="1"/>
  <c r="G128" i="1"/>
  <c r="H109" i="1"/>
  <c r="F109" i="1"/>
  <c r="L88" i="1"/>
  <c r="L128" i="1"/>
  <c r="L149" i="1"/>
  <c r="F88" i="1"/>
  <c r="J88" i="1"/>
  <c r="G88" i="1"/>
  <c r="J66" i="1"/>
  <c r="I66" i="1"/>
  <c r="F46" i="1"/>
  <c r="J46" i="1"/>
  <c r="I46" i="1"/>
  <c r="I109" i="1"/>
  <c r="H169" i="1"/>
  <c r="J190" i="1"/>
  <c r="H210" i="1"/>
  <c r="F66" i="1"/>
  <c r="G66" i="1"/>
  <c r="I88" i="1"/>
  <c r="J109" i="1"/>
  <c r="H128" i="1"/>
  <c r="I169" i="1"/>
  <c r="G190" i="1"/>
  <c r="I210" i="1"/>
  <c r="I128" i="1"/>
  <c r="H46" i="1"/>
  <c r="G46" i="1"/>
  <c r="L211" i="1"/>
  <c r="J149" i="1"/>
  <c r="G149" i="1"/>
  <c r="H149" i="1"/>
  <c r="F128" i="1"/>
  <c r="F149" i="1"/>
  <c r="F169" i="1"/>
  <c r="F190" i="1"/>
  <c r="F210" i="1"/>
  <c r="I26" i="1"/>
  <c r="F26" i="1"/>
  <c r="J26" i="1"/>
  <c r="H26" i="1"/>
  <c r="G26" i="1"/>
  <c r="I211" i="1" l="1"/>
  <c r="H211" i="1"/>
  <c r="G211" i="1"/>
  <c r="F211" i="1"/>
  <c r="J211" i="1"/>
</calcChain>
</file>

<file path=xl/sharedStrings.xml><?xml version="1.0" encoding="utf-8"?>
<sst xmlns="http://schemas.openxmlformats.org/spreadsheetml/2006/main" count="392" uniqueCount="132">
  <si>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</si>
  <si>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</si>
  <si>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</si>
  <si>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</si>
  <si>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</si>
  <si>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</si>
  <si>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</si>
  <si>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</si>
  <si>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</si>
  <si>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</si>
  <si>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</si>
  <si>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</si>
  <si>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</si>
  <si>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</si>
  <si>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</si>
  <si>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</si>
  <si>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</si>
  <si>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</si>
  <si>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</si>
  <si>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</si>
  <si>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</si>
  <si>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</si>
  <si>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</si>
  <si>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</si>
  <si>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</si>
  <si>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</si>
  <si>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</si>
  <si>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</si>
  <si>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</si>
  <si>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</si>
  <si>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</si>
  <si>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</si>
  <si>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</si>
  <si>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</si>
  <si>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</si>
  <si>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</si>
  <si>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</si>
  <si>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</si>
  <si>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</si>
  <si>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№2</t>
  </si>
  <si>
    <t>Директор МБОУ СОШ №2</t>
  </si>
  <si>
    <t>Паньшина И.С.</t>
  </si>
  <si>
    <t>Каша манная молочная с маслом сливочным</t>
  </si>
  <si>
    <t>5/4</t>
  </si>
  <si>
    <t>Кофейный напиток с молоком (2 вариант)</t>
  </si>
  <si>
    <t>32/10</t>
  </si>
  <si>
    <t>Хлеб пшеничный</t>
  </si>
  <si>
    <t>Сыр (порциями)</t>
  </si>
  <si>
    <t>4/13</t>
  </si>
  <si>
    <t xml:space="preserve">сок </t>
  </si>
  <si>
    <t xml:space="preserve">зеленый горошек </t>
  </si>
  <si>
    <t>30</t>
  </si>
  <si>
    <t xml:space="preserve">огурец свежий </t>
  </si>
  <si>
    <t>Борщ со сметаной (2 вариант)</t>
  </si>
  <si>
    <t>3/2</t>
  </si>
  <si>
    <t>мясо кур отварное</t>
  </si>
  <si>
    <t>1/9</t>
  </si>
  <si>
    <t>мясо кур отварное в соусе</t>
  </si>
  <si>
    <t>2/9</t>
  </si>
  <si>
    <t>Каша рисовая рассыпчатая</t>
  </si>
  <si>
    <t>43/3</t>
  </si>
  <si>
    <t>компот из яблок и изюма</t>
  </si>
  <si>
    <t>4/10</t>
  </si>
  <si>
    <t>Б/№</t>
  </si>
  <si>
    <t>Хлеб ржаной</t>
  </si>
  <si>
    <t>Каша пшенная молочная с маслом сливочным</t>
  </si>
  <si>
    <t>11/4</t>
  </si>
  <si>
    <t>Какао с молоком (вариант 2)</t>
  </si>
  <si>
    <t>36/10</t>
  </si>
  <si>
    <t>масло сливочное</t>
  </si>
  <si>
    <t xml:space="preserve">йогурт </t>
  </si>
  <si>
    <t xml:space="preserve">помидор </t>
  </si>
  <si>
    <t>суп картофельный с макаронными изделиями</t>
  </si>
  <si>
    <t>18/2</t>
  </si>
  <si>
    <t>Биточки (котлеты) из мяса кур</t>
  </si>
  <si>
    <t>5/9</t>
  </si>
  <si>
    <t>капуста тушеная</t>
  </si>
  <si>
    <t>11/3</t>
  </si>
  <si>
    <t>компот из сухофруктов (2 вариант)</t>
  </si>
  <si>
    <t>6/10</t>
  </si>
  <si>
    <t>запеканка (сырники) из творога</t>
  </si>
  <si>
    <t>8/5</t>
  </si>
  <si>
    <t>молоко сгущеное</t>
  </si>
  <si>
    <t xml:space="preserve">Чай </t>
  </si>
  <si>
    <t>27/10</t>
  </si>
  <si>
    <t>огурец свежий</t>
  </si>
  <si>
    <t xml:space="preserve">Щи из свежей капусты со сметаной </t>
  </si>
  <si>
    <t>6/2</t>
  </si>
  <si>
    <t>Биточки (котлеты) из рыбы</t>
  </si>
  <si>
    <t>макаронные изделия отварные</t>
  </si>
  <si>
    <t>46/3</t>
  </si>
  <si>
    <t>Кисель с витаминами Витошка</t>
  </si>
  <si>
    <t xml:space="preserve"> Макаронник</t>
  </si>
  <si>
    <t>5/5</t>
  </si>
  <si>
    <t xml:space="preserve">яблоко </t>
  </si>
  <si>
    <t xml:space="preserve">масло сливочное </t>
  </si>
  <si>
    <t>Помидор</t>
  </si>
  <si>
    <t>Горошек зеленый</t>
  </si>
  <si>
    <t>1/1</t>
  </si>
  <si>
    <t>суп картофельный с бобовыми</t>
  </si>
  <si>
    <t>16/2</t>
  </si>
  <si>
    <t>картофель, запеченный с фаршем из куры</t>
  </si>
  <si>
    <t>компот из кураги с изюмом</t>
  </si>
  <si>
    <t>10/10</t>
  </si>
  <si>
    <t>Каша гречневая молочная вязкая</t>
  </si>
  <si>
    <t>2/4</t>
  </si>
  <si>
    <t>Яблоко</t>
  </si>
  <si>
    <t>20</t>
  </si>
  <si>
    <t>Огурец свежий</t>
  </si>
  <si>
    <t>кукуруза консервированная</t>
  </si>
  <si>
    <t>Рассольник с крупой и сметаной</t>
  </si>
  <si>
    <t>11/2</t>
  </si>
  <si>
    <t xml:space="preserve">рыба жареная </t>
  </si>
  <si>
    <t>пюре картофельное</t>
  </si>
  <si>
    <t>3/3</t>
  </si>
  <si>
    <t>Каша  рисовая молочная вязкая</t>
  </si>
  <si>
    <t>9/4</t>
  </si>
  <si>
    <t>Уха рыбацкая</t>
  </si>
  <si>
    <t>34/2</t>
  </si>
  <si>
    <t>Каша гречневая рассыпчатая</t>
  </si>
  <si>
    <t>Каша  ячневая молочная с маслом сливочным</t>
  </si>
  <si>
    <t>15/4</t>
  </si>
  <si>
    <t>Напиток с витаминами Витошка</t>
  </si>
  <si>
    <t xml:space="preserve">Масло сливочное </t>
  </si>
  <si>
    <t xml:space="preserve">Щи из свежей капусты с крупой со сметаной </t>
  </si>
  <si>
    <t>Напиток из шиповника</t>
  </si>
  <si>
    <t>Кукуруза консервированная</t>
  </si>
  <si>
    <t>7/9</t>
  </si>
  <si>
    <t>Омлет запеченный или паровой</t>
  </si>
  <si>
    <t>2/16</t>
  </si>
  <si>
    <t>рыба, запеченная в омлете</t>
  </si>
  <si>
    <t>8/7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</si>
</sst>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94" sqref="E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6.26</v>
      </c>
      <c r="H6" s="40">
        <v>6.96</v>
      </c>
      <c r="I6" s="40">
        <v>32.4</v>
      </c>
      <c r="J6" s="40">
        <v>220.2</v>
      </c>
      <c r="K6" s="41" t="s">
        <v>43</v>
      </c>
      <c r="L6" s="40"/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3.14</v>
      </c>
      <c r="H8" s="43">
        <v>3.21</v>
      </c>
      <c r="I8" s="43">
        <v>9.5</v>
      </c>
      <c r="J8" s="43">
        <v>77.790000000000006</v>
      </c>
      <c r="K8" s="44" t="s">
        <v>45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60</v>
      </c>
      <c r="G9" s="43">
        <v>4</v>
      </c>
      <c r="H9" s="43">
        <v>0.4</v>
      </c>
      <c r="I9" s="43">
        <v>28</v>
      </c>
      <c r="J9" s="43">
        <v>134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20</v>
      </c>
      <c r="G11" s="43">
        <v>5.26</v>
      </c>
      <c r="H11" s="43">
        <v>5.32</v>
      </c>
      <c r="I11" s="43">
        <v>0</v>
      </c>
      <c r="J11" s="43">
        <v>70.12</v>
      </c>
      <c r="K11" s="44" t="s">
        <v>48</v>
      </c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200</v>
      </c>
      <c r="G12" s="43">
        <v>1</v>
      </c>
      <c r="H12" s="43">
        <v>0.2</v>
      </c>
      <c r="I12" s="43">
        <v>20.6</v>
      </c>
      <c r="J12" s="43">
        <v>86.46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J13" si="0">SUM(G6:G12)</f>
        <v>19.66</v>
      </c>
      <c r="H13" s="19">
        <f t="shared" si="0"/>
        <v>16.09</v>
      </c>
      <c r="I13" s="19">
        <f t="shared" si="0"/>
        <v>90.5</v>
      </c>
      <c r="J13" s="19">
        <f t="shared" si="0"/>
        <v>588.57000000000005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 t="s">
        <v>51</v>
      </c>
      <c r="G14" s="43">
        <v>0.9</v>
      </c>
      <c r="H14" s="43">
        <v>1.2</v>
      </c>
      <c r="I14" s="43">
        <v>1.9</v>
      </c>
      <c r="J14" s="43">
        <v>25</v>
      </c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52</v>
      </c>
      <c r="F15" s="43">
        <v>30</v>
      </c>
      <c r="G15" s="43">
        <v>0.2</v>
      </c>
      <c r="H15" s="43">
        <v>0</v>
      </c>
      <c r="I15" s="43">
        <v>0.7</v>
      </c>
      <c r="J15" s="43">
        <v>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53</v>
      </c>
      <c r="F16" s="43">
        <v>250</v>
      </c>
      <c r="G16" s="43">
        <v>1.9</v>
      </c>
      <c r="H16" s="43">
        <v>5.2</v>
      </c>
      <c r="I16" s="43">
        <v>9.5</v>
      </c>
      <c r="J16" s="43">
        <v>97.07</v>
      </c>
      <c r="K16" s="44" t="s">
        <v>54</v>
      </c>
      <c r="L16" s="43"/>
    </row>
    <row r="17" spans="1:12" ht="15" x14ac:dyDescent="0.25">
      <c r="A17" s="23"/>
      <c r="B17" s="15"/>
      <c r="C17" s="11"/>
      <c r="D17" s="7"/>
      <c r="E17" s="42" t="s">
        <v>55</v>
      </c>
      <c r="F17" s="43">
        <v>20</v>
      </c>
      <c r="G17" s="43">
        <v>4.0999999999999996</v>
      </c>
      <c r="H17" s="43">
        <v>3.9</v>
      </c>
      <c r="I17" s="43">
        <v>0</v>
      </c>
      <c r="J17" s="43">
        <v>51</v>
      </c>
      <c r="K17" s="44" t="s">
        <v>56</v>
      </c>
      <c r="L17" s="43"/>
    </row>
    <row r="18" spans="1:12" ht="15" x14ac:dyDescent="0.25">
      <c r="A18" s="23"/>
      <c r="B18" s="15"/>
      <c r="C18" s="11"/>
      <c r="D18" s="7" t="s">
        <v>28</v>
      </c>
      <c r="E18" s="42" t="s">
        <v>57</v>
      </c>
      <c r="F18" s="43">
        <v>90</v>
      </c>
      <c r="G18" s="43">
        <v>9.1</v>
      </c>
      <c r="H18" s="43">
        <v>8.9</v>
      </c>
      <c r="I18" s="43">
        <v>2</v>
      </c>
      <c r="J18" s="43">
        <v>126</v>
      </c>
      <c r="K18" s="44" t="s">
        <v>58</v>
      </c>
      <c r="L18" s="43"/>
    </row>
    <row r="19" spans="1:12" ht="15" x14ac:dyDescent="0.25">
      <c r="A19" s="23"/>
      <c r="B19" s="15"/>
      <c r="C19" s="11"/>
      <c r="D19" s="7" t="s">
        <v>29</v>
      </c>
      <c r="E19" s="42" t="s">
        <v>59</v>
      </c>
      <c r="F19" s="43">
        <v>150</v>
      </c>
      <c r="G19" s="43">
        <v>3.46</v>
      </c>
      <c r="H19" s="43">
        <v>2.6</v>
      </c>
      <c r="I19" s="43">
        <v>35</v>
      </c>
      <c r="J19" s="43">
        <v>184</v>
      </c>
      <c r="K19" s="44" t="s">
        <v>60</v>
      </c>
      <c r="L19" s="43"/>
    </row>
    <row r="20" spans="1:12" ht="15" x14ac:dyDescent="0.25">
      <c r="A20" s="23"/>
      <c r="B20" s="15"/>
      <c r="C20" s="11"/>
      <c r="D20" s="7" t="s">
        <v>30</v>
      </c>
      <c r="E20" s="42" t="s">
        <v>61</v>
      </c>
      <c r="F20" s="43">
        <v>200</v>
      </c>
      <c r="G20" s="43">
        <v>0.2</v>
      </c>
      <c r="H20" s="43">
        <v>0.2</v>
      </c>
      <c r="I20" s="43">
        <v>16.8</v>
      </c>
      <c r="J20" s="43">
        <v>69.02</v>
      </c>
      <c r="K20" s="44" t="s">
        <v>62</v>
      </c>
      <c r="L20" s="43"/>
    </row>
    <row r="21" spans="1:12" ht="15" x14ac:dyDescent="0.25">
      <c r="A21" s="23"/>
      <c r="B21" s="15"/>
      <c r="C21" s="11"/>
      <c r="D21" s="7" t="s">
        <v>31</v>
      </c>
      <c r="E21" s="42" t="s">
        <v>46</v>
      </c>
      <c r="F21" s="43">
        <v>38</v>
      </c>
      <c r="G21" s="43">
        <v>2.5</v>
      </c>
      <c r="H21" s="43">
        <v>0.2</v>
      </c>
      <c r="I21" s="43">
        <v>17.7</v>
      </c>
      <c r="J21" s="43">
        <v>85</v>
      </c>
      <c r="K21" s="44" t="s">
        <v>63</v>
      </c>
      <c r="L21" s="43"/>
    </row>
    <row r="22" spans="1:12" ht="15" x14ac:dyDescent="0.25">
      <c r="A22" s="23"/>
      <c r="B22" s="15"/>
      <c r="C22" s="11"/>
      <c r="D22" s="7" t="s">
        <v>32</v>
      </c>
      <c r="E22" s="42" t="s">
        <v>64</v>
      </c>
      <c r="F22" s="43">
        <v>35</v>
      </c>
      <c r="G22" s="43">
        <v>2.2999999999999998</v>
      </c>
      <c r="H22" s="43">
        <v>0.4</v>
      </c>
      <c r="I22" s="43">
        <v>1.7</v>
      </c>
      <c r="J22" s="43">
        <v>68</v>
      </c>
      <c r="K22" s="44" t="s">
        <v>63</v>
      </c>
      <c r="L22" s="43"/>
    </row>
    <row r="23" spans="1:12" ht="14.45" x14ac:dyDescent="0.3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5" x14ac:dyDescent="0.3">
      <c r="A24" s="23"/>
      <c r="B24" s="15"/>
      <c r="C24" s="11"/>
      <c r="D24" s="6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SUM(F14:F24)</f>
        <v>813</v>
      </c>
      <c r="G25" s="19">
        <f t="shared" ref="G25:J25" si="2">SUM(G14:G24)</f>
        <v>24.66</v>
      </c>
      <c r="H25" s="19">
        <f t="shared" si="2"/>
        <v>22.6</v>
      </c>
      <c r="I25" s="19">
        <f t="shared" si="2"/>
        <v>85.300000000000011</v>
      </c>
      <c r="J25" s="19">
        <f t="shared" si="2"/>
        <v>710.09</v>
      </c>
      <c r="K25" s="25"/>
      <c r="L25" s="19">
        <f t="shared" ref="L25" si="3">SUM(L14:L24)</f>
        <v>0</v>
      </c>
    </row>
    <row r="26" spans="1:12" ht="15.75" thickBot="1" x14ac:dyDescent="0.25">
      <c r="A26" s="29">
        <f>A6</f>
        <v>1</v>
      </c>
      <c r="B26" s="30">
        <f>B6</f>
        <v>1</v>
      </c>
      <c r="C26" s="51" t="s">
        <v>4</v>
      </c>
      <c r="D26" s="52"/>
      <c r="E26" s="31"/>
      <c r="F26" s="32">
        <f>F13+F25</f>
        <v>1493</v>
      </c>
      <c r="G26" s="32">
        <f t="shared" ref="G26:J26" si="4">G13+G25</f>
        <v>44.32</v>
      </c>
      <c r="H26" s="32">
        <f t="shared" si="4"/>
        <v>38.69</v>
      </c>
      <c r="I26" s="32">
        <f t="shared" si="4"/>
        <v>175.8</v>
      </c>
      <c r="J26" s="32">
        <f t="shared" si="4"/>
        <v>1298.6600000000001</v>
      </c>
      <c r="K26" s="32"/>
      <c r="L26" s="32">
        <f t="shared" ref="L26" si="5">L13+L25</f>
        <v>0</v>
      </c>
    </row>
    <row r="27" spans="1:12" ht="15" x14ac:dyDescent="0.25">
      <c r="A27" s="14">
        <v>1</v>
      </c>
      <c r="B27" s="15">
        <v>2</v>
      </c>
      <c r="C27" s="22" t="s">
        <v>20</v>
      </c>
      <c r="D27" s="5" t="s">
        <v>21</v>
      </c>
      <c r="E27" s="39" t="s">
        <v>65</v>
      </c>
      <c r="F27" s="40">
        <v>200</v>
      </c>
      <c r="G27" s="40">
        <v>7.1</v>
      </c>
      <c r="H27" s="40">
        <v>7.8</v>
      </c>
      <c r="I27" s="40">
        <v>32.1</v>
      </c>
      <c r="J27" s="40">
        <v>231</v>
      </c>
      <c r="K27" s="41" t="s">
        <v>66</v>
      </c>
      <c r="L27" s="40"/>
    </row>
    <row r="28" spans="1:12" ht="14.45" x14ac:dyDescent="0.3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22</v>
      </c>
      <c r="E29" s="42" t="s">
        <v>67</v>
      </c>
      <c r="F29" s="43">
        <v>200</v>
      </c>
      <c r="G29" s="43">
        <v>3.6</v>
      </c>
      <c r="H29" s="43">
        <v>3.3</v>
      </c>
      <c r="I29" s="43">
        <v>13.7</v>
      </c>
      <c r="J29" s="43">
        <v>100</v>
      </c>
      <c r="K29" s="44" t="s">
        <v>68</v>
      </c>
      <c r="L29" s="43"/>
    </row>
    <row r="30" spans="1:12" ht="15" x14ac:dyDescent="0.25">
      <c r="A30" s="14"/>
      <c r="B30" s="15"/>
      <c r="C30" s="11"/>
      <c r="D30" s="7" t="s">
        <v>23</v>
      </c>
      <c r="E30" s="42" t="s">
        <v>46</v>
      </c>
      <c r="F30" s="43">
        <v>60</v>
      </c>
      <c r="G30" s="43">
        <v>4</v>
      </c>
      <c r="H30" s="43">
        <v>0.4</v>
      </c>
      <c r="I30" s="43">
        <v>28</v>
      </c>
      <c r="J30" s="43">
        <v>134</v>
      </c>
      <c r="K30" s="44"/>
      <c r="L30" s="43"/>
    </row>
    <row r="31" spans="1:12" ht="15" x14ac:dyDescent="0.25">
      <c r="A31" s="14"/>
      <c r="B31" s="15"/>
      <c r="C31" s="11"/>
      <c r="D31" s="7" t="s">
        <v>24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 t="s">
        <v>69</v>
      </c>
      <c r="F32" s="43">
        <v>20</v>
      </c>
      <c r="G32" s="43">
        <v>0.2</v>
      </c>
      <c r="H32" s="43">
        <v>14.5</v>
      </c>
      <c r="I32" s="43">
        <v>0.3</v>
      </c>
      <c r="J32" s="43">
        <v>132</v>
      </c>
      <c r="K32" s="44"/>
      <c r="L32" s="43"/>
    </row>
    <row r="33" spans="1:12" ht="15" x14ac:dyDescent="0.25">
      <c r="A33" s="14"/>
      <c r="B33" s="15"/>
      <c r="C33" s="11"/>
      <c r="D33" s="6"/>
      <c r="E33" s="42" t="s">
        <v>70</v>
      </c>
      <c r="F33" s="43">
        <v>115</v>
      </c>
      <c r="G33" s="43">
        <v>4.7</v>
      </c>
      <c r="H33" s="43">
        <v>1.7</v>
      </c>
      <c r="I33" s="43">
        <v>6.8</v>
      </c>
      <c r="J33" s="43">
        <v>64</v>
      </c>
      <c r="K33" s="44"/>
      <c r="L33" s="43"/>
    </row>
    <row r="34" spans="1:12" ht="15" x14ac:dyDescent="0.25">
      <c r="A34" s="16"/>
      <c r="B34" s="17"/>
      <c r="C34" s="8"/>
      <c r="D34" s="18" t="s">
        <v>33</v>
      </c>
      <c r="E34" s="9"/>
      <c r="F34" s="19">
        <f>SUM(F27:F33)</f>
        <v>595</v>
      </c>
      <c r="G34" s="19">
        <f t="shared" ref="G34" si="6">SUM(G27:G33)</f>
        <v>19.599999999999998</v>
      </c>
      <c r="H34" s="19">
        <f t="shared" ref="H34" si="7">SUM(H27:H33)</f>
        <v>27.7</v>
      </c>
      <c r="I34" s="19">
        <f t="shared" ref="I34" si="8">SUM(I27:I33)</f>
        <v>80.899999999999991</v>
      </c>
      <c r="J34" s="19">
        <f t="shared" ref="J34:L34" si="9">SUM(J27:J33)</f>
        <v>661</v>
      </c>
      <c r="K34" s="25"/>
      <c r="L34" s="19">
        <f t="shared" si="9"/>
        <v>0</v>
      </c>
    </row>
    <row r="35" spans="1:12" ht="15" x14ac:dyDescent="0.25">
      <c r="A35" s="13">
        <f>A27</f>
        <v>1</v>
      </c>
      <c r="B35" s="13">
        <f>B27</f>
        <v>2</v>
      </c>
      <c r="C35" s="10" t="s">
        <v>25</v>
      </c>
      <c r="D35" s="7" t="s">
        <v>26</v>
      </c>
      <c r="E35" s="42" t="s">
        <v>71</v>
      </c>
      <c r="F35" s="43">
        <v>60</v>
      </c>
      <c r="G35" s="43">
        <v>0.6</v>
      </c>
      <c r="H35" s="43">
        <v>0.1</v>
      </c>
      <c r="I35" s="43">
        <v>2.2000000000000002</v>
      </c>
      <c r="J35" s="43">
        <v>15</v>
      </c>
      <c r="K35" s="44"/>
      <c r="L35" s="43"/>
    </row>
    <row r="36" spans="1:12" ht="15" x14ac:dyDescent="0.25">
      <c r="A36" s="14"/>
      <c r="B36" s="15"/>
      <c r="C36" s="11"/>
      <c r="D36" s="7" t="s">
        <v>27</v>
      </c>
      <c r="E36" s="42" t="s">
        <v>72</v>
      </c>
      <c r="F36" s="43">
        <v>250</v>
      </c>
      <c r="G36" s="43">
        <v>2.7</v>
      </c>
      <c r="H36" s="43">
        <v>4.3</v>
      </c>
      <c r="I36" s="43">
        <v>18.5</v>
      </c>
      <c r="J36" s="43">
        <v>129</v>
      </c>
      <c r="K36" s="44" t="s">
        <v>73</v>
      </c>
      <c r="L36" s="43"/>
    </row>
    <row r="37" spans="1:12" ht="15" x14ac:dyDescent="0.25">
      <c r="A37" s="14"/>
      <c r="B37" s="15"/>
      <c r="C37" s="11"/>
      <c r="D37" s="7"/>
      <c r="E37" s="42" t="s">
        <v>55</v>
      </c>
      <c r="F37" s="43">
        <v>20</v>
      </c>
      <c r="G37" s="43">
        <v>4.7</v>
      </c>
      <c r="H37" s="43">
        <v>4.5</v>
      </c>
      <c r="I37" s="43">
        <v>0</v>
      </c>
      <c r="J37" s="43">
        <v>59</v>
      </c>
      <c r="K37" s="44" t="s">
        <v>56</v>
      </c>
      <c r="L37" s="43"/>
    </row>
    <row r="38" spans="1:12" ht="15" x14ac:dyDescent="0.25">
      <c r="A38" s="14"/>
      <c r="B38" s="15"/>
      <c r="C38" s="11"/>
      <c r="D38" s="7" t="s">
        <v>28</v>
      </c>
      <c r="E38" s="42" t="s">
        <v>74</v>
      </c>
      <c r="F38" s="43">
        <v>90</v>
      </c>
      <c r="G38" s="43">
        <v>13.3</v>
      </c>
      <c r="H38" s="43">
        <v>11.2</v>
      </c>
      <c r="I38" s="43">
        <v>8.1999999999999993</v>
      </c>
      <c r="J38" s="43">
        <v>188</v>
      </c>
      <c r="K38" s="44" t="s">
        <v>75</v>
      </c>
      <c r="L38" s="43"/>
    </row>
    <row r="39" spans="1:12" ht="15" x14ac:dyDescent="0.25">
      <c r="A39" s="14"/>
      <c r="B39" s="15"/>
      <c r="C39" s="11"/>
      <c r="D39" s="7" t="s">
        <v>29</v>
      </c>
      <c r="E39" s="42" t="s">
        <v>76</v>
      </c>
      <c r="F39" s="43">
        <v>150</v>
      </c>
      <c r="G39" s="43">
        <v>3.5</v>
      </c>
      <c r="H39" s="43">
        <v>2.9</v>
      </c>
      <c r="I39" s="43">
        <v>13.6</v>
      </c>
      <c r="J39" s="43">
        <v>101</v>
      </c>
      <c r="K39" s="44" t="s">
        <v>77</v>
      </c>
      <c r="L39" s="43"/>
    </row>
    <row r="40" spans="1:12" ht="15" x14ac:dyDescent="0.25">
      <c r="A40" s="14"/>
      <c r="B40" s="15"/>
      <c r="C40" s="11"/>
      <c r="D40" s="7" t="s">
        <v>30</v>
      </c>
      <c r="E40" s="42" t="s">
        <v>78</v>
      </c>
      <c r="F40" s="43">
        <v>200</v>
      </c>
      <c r="G40" s="43">
        <v>1</v>
      </c>
      <c r="H40" s="43">
        <v>0.1</v>
      </c>
      <c r="I40" s="43">
        <v>14.9</v>
      </c>
      <c r="J40" s="43">
        <v>69</v>
      </c>
      <c r="K40" s="44" t="s">
        <v>79</v>
      </c>
      <c r="L40" s="43"/>
    </row>
    <row r="41" spans="1:12" ht="15" x14ac:dyDescent="0.25">
      <c r="A41" s="14"/>
      <c r="B41" s="15"/>
      <c r="C41" s="11"/>
      <c r="D41" s="7" t="s">
        <v>31</v>
      </c>
      <c r="E41" s="42" t="s">
        <v>46</v>
      </c>
      <c r="F41" s="43">
        <v>40</v>
      </c>
      <c r="G41" s="43">
        <v>2.6</v>
      </c>
      <c r="H41" s="43">
        <v>0.3</v>
      </c>
      <c r="I41" s="43">
        <v>18.760000000000002</v>
      </c>
      <c r="J41" s="43">
        <v>90</v>
      </c>
      <c r="K41" s="44"/>
      <c r="L41" s="43"/>
    </row>
    <row r="42" spans="1:12" ht="15" x14ac:dyDescent="0.25">
      <c r="A42" s="14"/>
      <c r="B42" s="15"/>
      <c r="C42" s="11"/>
      <c r="D42" s="7" t="s">
        <v>32</v>
      </c>
      <c r="E42" s="42" t="s">
        <v>64</v>
      </c>
      <c r="F42" s="43">
        <v>40</v>
      </c>
      <c r="G42" s="43">
        <v>2.6</v>
      </c>
      <c r="H42" s="43">
        <v>0.5</v>
      </c>
      <c r="I42" s="43">
        <v>13.4</v>
      </c>
      <c r="J42" s="43">
        <v>77</v>
      </c>
      <c r="K42" s="44"/>
      <c r="L42" s="43"/>
    </row>
    <row r="43" spans="1:12" ht="14.45" x14ac:dyDescent="0.3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4.45" x14ac:dyDescent="0.3">
      <c r="A44" s="14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SUM(F35:F44)</f>
        <v>850</v>
      </c>
      <c r="G45" s="19">
        <f>SUM(G35:G44)</f>
        <v>31.000000000000004</v>
      </c>
      <c r="H45" s="19">
        <f>SUM(H35:H44)</f>
        <v>23.9</v>
      </c>
      <c r="I45" s="19">
        <f>SUM(I35:I44)</f>
        <v>89.56</v>
      </c>
      <c r="J45" s="19">
        <f>SUM(J35:J44)</f>
        <v>728</v>
      </c>
      <c r="K45" s="25"/>
      <c r="L45" s="19">
        <f>SUM(L35:L44)</f>
        <v>0</v>
      </c>
    </row>
    <row r="46" spans="1:12" ht="15.75" customHeight="1" thickBot="1" x14ac:dyDescent="0.25">
      <c r="A46" s="33">
        <f>A27</f>
        <v>1</v>
      </c>
      <c r="B46" s="33">
        <f>B27</f>
        <v>2</v>
      </c>
      <c r="C46" s="51" t="s">
        <v>4</v>
      </c>
      <c r="D46" s="52"/>
      <c r="E46" s="31"/>
      <c r="F46" s="32">
        <f>F34+F45</f>
        <v>1445</v>
      </c>
      <c r="G46" s="32">
        <f>G34+G45</f>
        <v>50.6</v>
      </c>
      <c r="H46" s="32">
        <f>H34+H45</f>
        <v>51.599999999999994</v>
      </c>
      <c r="I46" s="32">
        <f>I34+I45</f>
        <v>170.45999999999998</v>
      </c>
      <c r="J46" s="32">
        <f>J34+J45</f>
        <v>1389</v>
      </c>
      <c r="K46" s="32"/>
      <c r="L46" s="32">
        <f>L34+L45</f>
        <v>0</v>
      </c>
    </row>
    <row r="47" spans="1:12" ht="15" x14ac:dyDescent="0.25">
      <c r="A47" s="20">
        <v>1</v>
      </c>
      <c r="B47" s="21">
        <v>3</v>
      </c>
      <c r="C47" s="22" t="s">
        <v>20</v>
      </c>
      <c r="D47" s="5" t="s">
        <v>21</v>
      </c>
      <c r="E47" s="39" t="s">
        <v>80</v>
      </c>
      <c r="F47" s="40">
        <v>150</v>
      </c>
      <c r="G47" s="40">
        <v>24</v>
      </c>
      <c r="H47" s="40">
        <v>14.1</v>
      </c>
      <c r="I47" s="40">
        <v>21.3</v>
      </c>
      <c r="J47" s="40">
        <v>312</v>
      </c>
      <c r="K47" s="41" t="s">
        <v>81</v>
      </c>
      <c r="L47" s="40"/>
    </row>
    <row r="48" spans="1:12" ht="15" x14ac:dyDescent="0.25">
      <c r="A48" s="23"/>
      <c r="B48" s="15"/>
      <c r="C48" s="11"/>
      <c r="D48" s="6"/>
      <c r="E48" s="42" t="s">
        <v>82</v>
      </c>
      <c r="F48" s="43">
        <v>20</v>
      </c>
      <c r="G48" s="43">
        <v>1.44</v>
      </c>
      <c r="H48" s="43">
        <v>1.7</v>
      </c>
      <c r="I48" s="43">
        <v>11.1</v>
      </c>
      <c r="J48" s="43">
        <v>63</v>
      </c>
      <c r="K48" s="44"/>
      <c r="L48" s="43"/>
    </row>
    <row r="49" spans="1:12" ht="15" x14ac:dyDescent="0.25">
      <c r="A49" s="23"/>
      <c r="B49" s="15"/>
      <c r="C49" s="11"/>
      <c r="D49" s="7" t="s">
        <v>22</v>
      </c>
      <c r="E49" s="42" t="s">
        <v>83</v>
      </c>
      <c r="F49" s="43">
        <v>200</v>
      </c>
      <c r="G49" s="43">
        <v>0.1</v>
      </c>
      <c r="H49" s="43">
        <v>0</v>
      </c>
      <c r="I49" s="43">
        <v>9.8000000000000007</v>
      </c>
      <c r="J49" s="43">
        <v>38</v>
      </c>
      <c r="K49" s="44" t="s">
        <v>84</v>
      </c>
      <c r="L49" s="43"/>
    </row>
    <row r="50" spans="1:12" ht="15" x14ac:dyDescent="0.25">
      <c r="A50" s="23"/>
      <c r="B50" s="15"/>
      <c r="C50" s="11"/>
      <c r="D50" s="7" t="s">
        <v>23</v>
      </c>
      <c r="E50" s="42" t="s">
        <v>46</v>
      </c>
      <c r="F50" s="43">
        <v>40</v>
      </c>
      <c r="G50" s="43">
        <v>2.6</v>
      </c>
      <c r="H50" s="43">
        <v>0.3</v>
      </c>
      <c r="I50" s="43">
        <v>18.760000000000002</v>
      </c>
      <c r="J50" s="43">
        <v>90</v>
      </c>
      <c r="K50" s="44"/>
      <c r="L50" s="43"/>
    </row>
    <row r="51" spans="1:12" ht="15" x14ac:dyDescent="0.25">
      <c r="A51" s="23"/>
      <c r="B51" s="15"/>
      <c r="C51" s="11"/>
      <c r="D51" s="7" t="s">
        <v>24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 t="s">
        <v>47</v>
      </c>
      <c r="F52" s="43">
        <v>20</v>
      </c>
      <c r="G52" s="43">
        <v>5.3</v>
      </c>
      <c r="H52" s="43">
        <v>5.3</v>
      </c>
      <c r="I52" s="43">
        <v>0</v>
      </c>
      <c r="J52" s="43">
        <v>70</v>
      </c>
      <c r="K52" s="44" t="s">
        <v>48</v>
      </c>
      <c r="L52" s="43"/>
    </row>
    <row r="53" spans="1:12" ht="14.45" x14ac:dyDescent="0.3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33</v>
      </c>
      <c r="E54" s="9"/>
      <c r="F54" s="19">
        <f>SUM(F47:F53)</f>
        <v>430</v>
      </c>
      <c r="G54" s="19">
        <f t="shared" ref="G54" si="10">SUM(G47:G53)</f>
        <v>33.440000000000005</v>
      </c>
      <c r="H54" s="19">
        <f t="shared" ref="H54" si="11">SUM(H47:H53)</f>
        <v>21.4</v>
      </c>
      <c r="I54" s="19">
        <f t="shared" ref="I54" si="12">SUM(I47:I53)</f>
        <v>60.960000000000008</v>
      </c>
      <c r="J54" s="19">
        <f t="shared" ref="J54:L54" si="13">SUM(J47:J53)</f>
        <v>573</v>
      </c>
      <c r="K54" s="25"/>
      <c r="L54" s="19">
        <f t="shared" si="13"/>
        <v>0</v>
      </c>
    </row>
    <row r="55" spans="1:12" ht="15" x14ac:dyDescent="0.25">
      <c r="A55" s="26">
        <f>A47</f>
        <v>1</v>
      </c>
      <c r="B55" s="13">
        <f>B47</f>
        <v>3</v>
      </c>
      <c r="C55" s="10" t="s">
        <v>25</v>
      </c>
      <c r="D55" s="7" t="s">
        <v>26</v>
      </c>
      <c r="E55" s="42" t="s">
        <v>85</v>
      </c>
      <c r="F55" s="43">
        <v>60</v>
      </c>
      <c r="G55" s="43">
        <v>0.5</v>
      </c>
      <c r="H55" s="43">
        <v>0.1</v>
      </c>
      <c r="I55" s="43">
        <v>1.5</v>
      </c>
      <c r="J55" s="43">
        <v>9</v>
      </c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 t="s">
        <v>86</v>
      </c>
      <c r="F56" s="43">
        <v>250</v>
      </c>
      <c r="G56" s="43">
        <v>1.8</v>
      </c>
      <c r="H56" s="43">
        <v>3</v>
      </c>
      <c r="I56" s="43">
        <v>7.5</v>
      </c>
      <c r="J56" s="43">
        <v>68</v>
      </c>
      <c r="K56" s="44" t="s">
        <v>87</v>
      </c>
      <c r="L56" s="43"/>
    </row>
    <row r="57" spans="1:12" ht="15" x14ac:dyDescent="0.25">
      <c r="A57" s="23"/>
      <c r="B57" s="15"/>
      <c r="C57" s="11"/>
      <c r="D57" s="7"/>
      <c r="E57" s="42" t="s">
        <v>55</v>
      </c>
      <c r="F57" s="43">
        <v>20</v>
      </c>
      <c r="G57" s="43">
        <v>4.7</v>
      </c>
      <c r="H57" s="43">
        <v>4.5</v>
      </c>
      <c r="I57" s="43">
        <v>0</v>
      </c>
      <c r="J57" s="43">
        <v>59</v>
      </c>
      <c r="K57" s="44" t="s">
        <v>56</v>
      </c>
      <c r="L57" s="43"/>
    </row>
    <row r="58" spans="1:12" ht="15" x14ac:dyDescent="0.25">
      <c r="A58" s="23"/>
      <c r="B58" s="15"/>
      <c r="C58" s="11"/>
      <c r="D58" s="7" t="s">
        <v>28</v>
      </c>
      <c r="E58" s="42" t="s">
        <v>88</v>
      </c>
      <c r="F58" s="43">
        <v>90</v>
      </c>
      <c r="G58" s="43">
        <v>13.1</v>
      </c>
      <c r="H58" s="43">
        <v>4.3</v>
      </c>
      <c r="I58" s="43">
        <v>5.2</v>
      </c>
      <c r="J58" s="43">
        <v>112</v>
      </c>
      <c r="K58" s="44" t="s">
        <v>75</v>
      </c>
      <c r="L58" s="43"/>
    </row>
    <row r="59" spans="1:12" ht="15" x14ac:dyDescent="0.25">
      <c r="A59" s="23"/>
      <c r="B59" s="15"/>
      <c r="C59" s="11"/>
      <c r="D59" s="7" t="s">
        <v>29</v>
      </c>
      <c r="E59" s="42" t="s">
        <v>89</v>
      </c>
      <c r="F59" s="43">
        <v>150</v>
      </c>
      <c r="G59" s="43">
        <v>5.2</v>
      </c>
      <c r="H59" s="43">
        <v>5.8</v>
      </c>
      <c r="I59" s="43">
        <v>31.8</v>
      </c>
      <c r="J59" s="43">
        <v>207</v>
      </c>
      <c r="K59" s="44" t="s">
        <v>90</v>
      </c>
      <c r="L59" s="43"/>
    </row>
    <row r="60" spans="1:12" ht="15" x14ac:dyDescent="0.25">
      <c r="A60" s="23"/>
      <c r="B60" s="15"/>
      <c r="C60" s="11"/>
      <c r="D60" s="7" t="s">
        <v>30</v>
      </c>
      <c r="E60" s="42" t="s">
        <v>91</v>
      </c>
      <c r="F60" s="43">
        <v>200</v>
      </c>
      <c r="G60" s="43">
        <v>0</v>
      </c>
      <c r="H60" s="43">
        <v>0</v>
      </c>
      <c r="I60" s="43">
        <v>22.3</v>
      </c>
      <c r="J60" s="43">
        <v>91.53</v>
      </c>
      <c r="K60" s="44"/>
      <c r="L60" s="43"/>
    </row>
    <row r="61" spans="1:12" ht="15" x14ac:dyDescent="0.25">
      <c r="A61" s="23"/>
      <c r="B61" s="15"/>
      <c r="C61" s="11"/>
      <c r="D61" s="7" t="s">
        <v>31</v>
      </c>
      <c r="E61" s="42" t="s">
        <v>46</v>
      </c>
      <c r="F61" s="43">
        <v>40</v>
      </c>
      <c r="G61" s="43">
        <v>2.6</v>
      </c>
      <c r="H61" s="43">
        <v>0.3</v>
      </c>
      <c r="I61" s="43">
        <v>18.760000000000002</v>
      </c>
      <c r="J61" s="43">
        <v>90</v>
      </c>
      <c r="K61" s="44"/>
      <c r="L61" s="43"/>
    </row>
    <row r="62" spans="1:12" ht="15" x14ac:dyDescent="0.25">
      <c r="A62" s="23"/>
      <c r="B62" s="15"/>
      <c r="C62" s="11"/>
      <c r="D62" s="7" t="s">
        <v>32</v>
      </c>
      <c r="E62" s="42" t="s">
        <v>64</v>
      </c>
      <c r="F62" s="43">
        <v>40</v>
      </c>
      <c r="G62" s="43">
        <v>3</v>
      </c>
      <c r="H62" s="43">
        <v>0.5</v>
      </c>
      <c r="I62" s="43">
        <v>15</v>
      </c>
      <c r="J62" s="43">
        <v>87</v>
      </c>
      <c r="K62" s="44"/>
      <c r="L62" s="43"/>
    </row>
    <row r="63" spans="1:12" ht="14.45" x14ac:dyDescent="0.3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4.45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SUM(F55:F64)</f>
        <v>850</v>
      </c>
      <c r="G65" s="19">
        <f t="shared" ref="G65" si="14">SUM(G55:G64)</f>
        <v>30.900000000000002</v>
      </c>
      <c r="H65" s="19">
        <f t="shared" ref="H65" si="15">SUM(H55:H64)</f>
        <v>18.5</v>
      </c>
      <c r="I65" s="19">
        <f t="shared" ref="I65" si="16">SUM(I55:I64)</f>
        <v>102.06</v>
      </c>
      <c r="J65" s="19">
        <f t="shared" ref="J65:L65" si="17">SUM(J55:J64)</f>
        <v>723.53</v>
      </c>
      <c r="K65" s="25"/>
      <c r="L65" s="19">
        <f t="shared" si="17"/>
        <v>0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51" t="s">
        <v>4</v>
      </c>
      <c r="D66" s="52"/>
      <c r="E66" s="31"/>
      <c r="F66" s="32">
        <f>F54+F65</f>
        <v>1280</v>
      </c>
      <c r="G66" s="32">
        <f t="shared" ref="G66" si="18">G54+G65</f>
        <v>64.34</v>
      </c>
      <c r="H66" s="32">
        <f t="shared" ref="H66" si="19">H54+H65</f>
        <v>39.9</v>
      </c>
      <c r="I66" s="32">
        <f t="shared" ref="I66" si="20">I54+I65</f>
        <v>163.02000000000001</v>
      </c>
      <c r="J66" s="32">
        <f t="shared" ref="J66:L66" si="21">J54+J65</f>
        <v>1296.53</v>
      </c>
      <c r="K66" s="32"/>
      <c r="L66" s="32">
        <f t="shared" si="21"/>
        <v>0</v>
      </c>
    </row>
    <row r="67" spans="1:12" ht="15" x14ac:dyDescent="0.25">
      <c r="A67" s="20">
        <v>1</v>
      </c>
      <c r="B67" s="21">
        <v>4</v>
      </c>
      <c r="C67" s="22" t="s">
        <v>20</v>
      </c>
      <c r="D67" s="5" t="s">
        <v>21</v>
      </c>
      <c r="E67" s="39" t="s">
        <v>92</v>
      </c>
      <c r="F67" s="40">
        <v>200</v>
      </c>
      <c r="G67" s="40">
        <v>8.93</v>
      </c>
      <c r="H67" s="40">
        <v>7.63</v>
      </c>
      <c r="I67" s="40">
        <v>36.700000000000003</v>
      </c>
      <c r="J67" s="40">
        <v>257</v>
      </c>
      <c r="K67" s="41" t="s">
        <v>93</v>
      </c>
      <c r="L67" s="40"/>
    </row>
    <row r="68" spans="1:12" ht="14.45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44</v>
      </c>
      <c r="F69" s="43">
        <v>200</v>
      </c>
      <c r="G69" s="43">
        <v>3.14</v>
      </c>
      <c r="H69" s="43">
        <v>3.21</v>
      </c>
      <c r="I69" s="43">
        <v>9.5</v>
      </c>
      <c r="J69" s="43">
        <v>77.790000000000006</v>
      </c>
      <c r="K69" s="44" t="s">
        <v>45</v>
      </c>
      <c r="L69" s="43"/>
    </row>
    <row r="70" spans="1:12" ht="15" x14ac:dyDescent="0.25">
      <c r="A70" s="23"/>
      <c r="B70" s="15"/>
      <c r="C70" s="11"/>
      <c r="D70" s="7" t="s">
        <v>23</v>
      </c>
      <c r="E70" s="42" t="s">
        <v>46</v>
      </c>
      <c r="F70" s="43">
        <v>60</v>
      </c>
      <c r="G70" s="43">
        <v>3.31</v>
      </c>
      <c r="H70" s="43">
        <v>0.33</v>
      </c>
      <c r="I70" s="43">
        <v>23.45</v>
      </c>
      <c r="J70" s="43">
        <v>112</v>
      </c>
      <c r="K70" s="44"/>
      <c r="L70" s="43"/>
    </row>
    <row r="71" spans="1:12" ht="15" x14ac:dyDescent="0.25">
      <c r="A71" s="23"/>
      <c r="B71" s="15"/>
      <c r="C71" s="11"/>
      <c r="D71" s="7" t="s">
        <v>24</v>
      </c>
      <c r="E71" s="42" t="s">
        <v>94</v>
      </c>
      <c r="F71" s="43">
        <v>100</v>
      </c>
      <c r="G71" s="43">
        <v>0.4</v>
      </c>
      <c r="H71" s="43">
        <v>0.4</v>
      </c>
      <c r="I71" s="43">
        <v>9.8000000000000007</v>
      </c>
      <c r="J71" s="43">
        <v>49</v>
      </c>
      <c r="K71" s="44"/>
      <c r="L71" s="43"/>
    </row>
    <row r="72" spans="1:12" ht="15" x14ac:dyDescent="0.25">
      <c r="A72" s="23"/>
      <c r="B72" s="15"/>
      <c r="C72" s="11"/>
      <c r="D72" s="6"/>
      <c r="E72" s="42" t="s">
        <v>95</v>
      </c>
      <c r="F72" s="43">
        <v>10</v>
      </c>
      <c r="G72" s="43">
        <v>0.1</v>
      </c>
      <c r="H72" s="43">
        <v>7.3</v>
      </c>
      <c r="I72" s="43">
        <v>0.1</v>
      </c>
      <c r="J72" s="43">
        <v>66</v>
      </c>
      <c r="K72" s="44"/>
      <c r="L72" s="43"/>
    </row>
    <row r="73" spans="1:12" ht="14.45" x14ac:dyDescent="0.3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33</v>
      </c>
      <c r="E74" s="9"/>
      <c r="F74" s="19">
        <f>SUM(F67:F73)</f>
        <v>570</v>
      </c>
      <c r="G74" s="19">
        <f t="shared" ref="G74" si="22">SUM(G67:G73)</f>
        <v>15.88</v>
      </c>
      <c r="H74" s="19">
        <f t="shared" ref="H74" si="23">SUM(H67:H73)</f>
        <v>18.87</v>
      </c>
      <c r="I74" s="19">
        <f t="shared" ref="I74" si="24">SUM(I67:I73)</f>
        <v>79.55</v>
      </c>
      <c r="J74" s="19">
        <f t="shared" ref="J74:L74" si="25">SUM(J67:J73)</f>
        <v>561.79</v>
      </c>
      <c r="K74" s="25"/>
      <c r="L74" s="19">
        <f t="shared" si="25"/>
        <v>0</v>
      </c>
    </row>
    <row r="75" spans="1:12" ht="15" x14ac:dyDescent="0.25">
      <c r="A75" s="26">
        <f>A67</f>
        <v>1</v>
      </c>
      <c r="B75" s="13">
        <f>B67</f>
        <v>4</v>
      </c>
      <c r="C75" s="10" t="s">
        <v>25</v>
      </c>
      <c r="D75" s="7" t="s">
        <v>26</v>
      </c>
      <c r="E75" s="42" t="s">
        <v>96</v>
      </c>
      <c r="F75" s="43">
        <v>30</v>
      </c>
      <c r="G75" s="43">
        <v>0.32</v>
      </c>
      <c r="H75" s="43">
        <v>0.1</v>
      </c>
      <c r="I75" s="43">
        <v>1.1000000000000001</v>
      </c>
      <c r="J75" s="43">
        <v>8</v>
      </c>
      <c r="K75" s="44"/>
      <c r="L75" s="43"/>
    </row>
    <row r="76" spans="1:12" ht="15" x14ac:dyDescent="0.25">
      <c r="A76" s="23"/>
      <c r="B76" s="15"/>
      <c r="C76" s="11"/>
      <c r="D76" s="7" t="s">
        <v>26</v>
      </c>
      <c r="E76" s="42" t="s">
        <v>97</v>
      </c>
      <c r="F76" s="43">
        <v>30</v>
      </c>
      <c r="G76" s="43">
        <v>0.91</v>
      </c>
      <c r="H76" s="43">
        <v>1.23</v>
      </c>
      <c r="I76" s="43">
        <v>1.9</v>
      </c>
      <c r="J76" s="43">
        <v>25</v>
      </c>
      <c r="K76" s="44" t="s">
        <v>98</v>
      </c>
      <c r="L76" s="43"/>
    </row>
    <row r="77" spans="1:12" ht="15" x14ac:dyDescent="0.25">
      <c r="A77" s="23"/>
      <c r="B77" s="15"/>
      <c r="C77" s="11"/>
      <c r="D77" s="7" t="s">
        <v>27</v>
      </c>
      <c r="E77" s="42" t="s">
        <v>99</v>
      </c>
      <c r="F77" s="43">
        <v>250</v>
      </c>
      <c r="G77" s="43">
        <v>5.5</v>
      </c>
      <c r="H77" s="43">
        <v>5.6</v>
      </c>
      <c r="I77" s="43">
        <v>20.7</v>
      </c>
      <c r="J77" s="43">
        <v>163</v>
      </c>
      <c r="K77" s="44" t="s">
        <v>100</v>
      </c>
      <c r="L77" s="43"/>
    </row>
    <row r="78" spans="1:12" ht="15" x14ac:dyDescent="0.25">
      <c r="A78" s="23"/>
      <c r="B78" s="15"/>
      <c r="C78" s="11"/>
      <c r="D78" s="7"/>
      <c r="E78" s="42" t="s">
        <v>55</v>
      </c>
      <c r="F78" s="43">
        <v>20</v>
      </c>
      <c r="G78" s="43">
        <v>4.7</v>
      </c>
      <c r="H78" s="43">
        <v>4.5</v>
      </c>
      <c r="I78" s="43">
        <v>0</v>
      </c>
      <c r="J78" s="43">
        <v>59</v>
      </c>
      <c r="K78" s="44"/>
      <c r="L78" s="43"/>
    </row>
    <row r="79" spans="1:12" ht="15" x14ac:dyDescent="0.25">
      <c r="A79" s="23"/>
      <c r="B79" s="15"/>
      <c r="C79" s="11"/>
      <c r="D79" s="7" t="s">
        <v>28</v>
      </c>
      <c r="E79" s="42" t="s">
        <v>101</v>
      </c>
      <c r="F79" s="43">
        <v>180</v>
      </c>
      <c r="G79" s="43">
        <v>14.3</v>
      </c>
      <c r="H79" s="43">
        <v>12.8</v>
      </c>
      <c r="I79" s="43">
        <v>20.6</v>
      </c>
      <c r="J79" s="43">
        <v>261</v>
      </c>
      <c r="K79" s="44" t="s">
        <v>100</v>
      </c>
      <c r="L79" s="43"/>
    </row>
    <row r="80" spans="1:12" ht="14.45" x14ac:dyDescent="0.3">
      <c r="A80" s="23"/>
      <c r="B80" s="15"/>
      <c r="C80" s="11"/>
      <c r="D80" s="7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7" t="s">
        <v>29</v>
      </c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7" t="s">
        <v>30</v>
      </c>
      <c r="E82" s="42" t="s">
        <v>102</v>
      </c>
      <c r="F82" s="43">
        <v>200</v>
      </c>
      <c r="G82" s="43">
        <v>0.72</v>
      </c>
      <c r="H82" s="43">
        <v>0</v>
      </c>
      <c r="I82" s="43">
        <v>21.1</v>
      </c>
      <c r="J82" s="43">
        <v>88</v>
      </c>
      <c r="K82" s="44" t="s">
        <v>103</v>
      </c>
      <c r="L82" s="43"/>
    </row>
    <row r="83" spans="1:12" ht="15" x14ac:dyDescent="0.25">
      <c r="A83" s="23"/>
      <c r="B83" s="15"/>
      <c r="C83" s="11"/>
      <c r="D83" s="7" t="s">
        <v>31</v>
      </c>
      <c r="E83" s="42" t="s">
        <v>46</v>
      </c>
      <c r="F83" s="43">
        <v>40</v>
      </c>
      <c r="G83" s="43">
        <v>2.6</v>
      </c>
      <c r="H83" s="43">
        <v>0.3</v>
      </c>
      <c r="I83" s="43">
        <v>18.760000000000002</v>
      </c>
      <c r="J83" s="43">
        <v>90</v>
      </c>
      <c r="K83" s="44"/>
      <c r="L83" s="43"/>
    </row>
    <row r="84" spans="1:12" ht="15" x14ac:dyDescent="0.25">
      <c r="A84" s="23"/>
      <c r="B84" s="15"/>
      <c r="C84" s="11"/>
      <c r="D84" s="7" t="s">
        <v>32</v>
      </c>
      <c r="E84" s="42" t="s">
        <v>64</v>
      </c>
      <c r="F84" s="43">
        <v>40</v>
      </c>
      <c r="G84" s="43">
        <v>3</v>
      </c>
      <c r="H84" s="43">
        <v>0.5</v>
      </c>
      <c r="I84" s="43">
        <v>15</v>
      </c>
      <c r="J84" s="43">
        <v>87</v>
      </c>
      <c r="K84" s="44"/>
      <c r="L84" s="43"/>
    </row>
    <row r="85" spans="1:12" ht="14.45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4.45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33</v>
      </c>
      <c r="E87" s="9"/>
      <c r="F87" s="19">
        <f>SUM(F75:F86)</f>
        <v>790</v>
      </c>
      <c r="G87" s="19">
        <f>SUM(G75:G86)</f>
        <v>32.049999999999997</v>
      </c>
      <c r="H87" s="19">
        <f>SUM(H75:H86)</f>
        <v>25.03</v>
      </c>
      <c r="I87" s="19">
        <f>SUM(I75:I86)</f>
        <v>99.160000000000011</v>
      </c>
      <c r="J87" s="19">
        <f>SUM(J75:J86)</f>
        <v>781</v>
      </c>
      <c r="K87" s="25"/>
      <c r="L87" s="19">
        <f>SUM(L75:L86)</f>
        <v>0</v>
      </c>
    </row>
    <row r="88" spans="1:12" ht="15.75" customHeight="1" thickBot="1" x14ac:dyDescent="0.25">
      <c r="A88" s="29">
        <f>A67</f>
        <v>1</v>
      </c>
      <c r="B88" s="30">
        <f>B67</f>
        <v>4</v>
      </c>
      <c r="C88" s="51" t="s">
        <v>4</v>
      </c>
      <c r="D88" s="52"/>
      <c r="E88" s="31"/>
      <c r="F88" s="32">
        <f>F74+F87</f>
        <v>1360</v>
      </c>
      <c r="G88" s="32">
        <f>G74+G87</f>
        <v>47.93</v>
      </c>
      <c r="H88" s="32">
        <f>H74+H87</f>
        <v>43.900000000000006</v>
      </c>
      <c r="I88" s="32">
        <f>I74+I87</f>
        <v>178.71</v>
      </c>
      <c r="J88" s="32">
        <f>J74+J87</f>
        <v>1342.79</v>
      </c>
      <c r="K88" s="32"/>
      <c r="L88" s="32">
        <f>L74+L87</f>
        <v>0</v>
      </c>
    </row>
    <row r="89" spans="1:12" ht="15" x14ac:dyDescent="0.25">
      <c r="A89" s="20">
        <v>1</v>
      </c>
      <c r="B89" s="21">
        <v>5</v>
      </c>
      <c r="C89" s="22" t="s">
        <v>20</v>
      </c>
      <c r="D89" s="5" t="s">
        <v>21</v>
      </c>
      <c r="E89" s="39" t="s">
        <v>104</v>
      </c>
      <c r="F89" s="40">
        <v>250</v>
      </c>
      <c r="G89" s="40">
        <v>9.8000000000000007</v>
      </c>
      <c r="H89" s="40">
        <v>10</v>
      </c>
      <c r="I89" s="40">
        <v>37.700000000000003</v>
      </c>
      <c r="J89" s="40">
        <v>291.3</v>
      </c>
      <c r="K89" s="41" t="s">
        <v>105</v>
      </c>
      <c r="L89" s="40"/>
    </row>
    <row r="90" spans="1:12" ht="14.45" x14ac:dyDescent="0.3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22</v>
      </c>
      <c r="E91" s="42" t="s">
        <v>67</v>
      </c>
      <c r="F91" s="43">
        <v>200</v>
      </c>
      <c r="G91" s="43">
        <v>3.6</v>
      </c>
      <c r="H91" s="43">
        <v>3.3</v>
      </c>
      <c r="I91" s="43">
        <v>13.7</v>
      </c>
      <c r="J91" s="43">
        <v>100</v>
      </c>
      <c r="K91" s="44" t="s">
        <v>68</v>
      </c>
      <c r="L91" s="43"/>
    </row>
    <row r="92" spans="1:12" ht="15" x14ac:dyDescent="0.25">
      <c r="A92" s="23"/>
      <c r="B92" s="15"/>
      <c r="C92" s="11"/>
      <c r="D92" s="7" t="s">
        <v>23</v>
      </c>
      <c r="E92" s="42" t="s">
        <v>46</v>
      </c>
      <c r="F92" s="43">
        <v>60</v>
      </c>
      <c r="G92" s="43">
        <v>0.4</v>
      </c>
      <c r="H92" s="43">
        <v>0.4</v>
      </c>
      <c r="I92" s="43">
        <v>28</v>
      </c>
      <c r="J92" s="43">
        <v>134</v>
      </c>
      <c r="K92" s="44"/>
      <c r="L92" s="43"/>
    </row>
    <row r="93" spans="1:12" ht="15" x14ac:dyDescent="0.25">
      <c r="A93" s="23"/>
      <c r="B93" s="15"/>
      <c r="C93" s="11"/>
      <c r="D93" s="7" t="s">
        <v>24</v>
      </c>
      <c r="E93" s="42" t="s">
        <v>106</v>
      </c>
      <c r="F93" s="43">
        <v>100</v>
      </c>
      <c r="G93" s="43">
        <v>0.4</v>
      </c>
      <c r="H93" s="43">
        <v>0.4</v>
      </c>
      <c r="I93" s="43">
        <v>9.8000000000000007</v>
      </c>
      <c r="J93" s="43">
        <v>49</v>
      </c>
      <c r="K93" s="44"/>
      <c r="L93" s="43"/>
    </row>
    <row r="94" spans="1:12" ht="15" x14ac:dyDescent="0.25">
      <c r="A94" s="23"/>
      <c r="B94" s="15"/>
      <c r="C94" s="11"/>
      <c r="D94" s="6"/>
      <c r="E94" s="42" t="s">
        <v>47</v>
      </c>
      <c r="F94" s="43" t="s">
        <v>107</v>
      </c>
      <c r="G94" s="43">
        <v>5.3</v>
      </c>
      <c r="H94" s="43">
        <v>5.3</v>
      </c>
      <c r="I94" s="43">
        <v>70</v>
      </c>
      <c r="J94" s="43">
        <v>70.12</v>
      </c>
      <c r="K94" s="44"/>
      <c r="L94" s="43"/>
    </row>
    <row r="95" spans="1:12" ht="14.45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4"/>
      <c r="B96" s="17"/>
      <c r="C96" s="8"/>
      <c r="D96" s="18" t="s">
        <v>33</v>
      </c>
      <c r="E96" s="9"/>
      <c r="F96" s="19">
        <f>SUM(F89:F95)</f>
        <v>610</v>
      </c>
      <c r="G96" s="19">
        <f t="shared" ref="G96" si="26">SUM(G89:G95)</f>
        <v>19.5</v>
      </c>
      <c r="H96" s="19">
        <f t="shared" ref="H96" si="27">SUM(H89:H95)</f>
        <v>19.400000000000002</v>
      </c>
      <c r="I96" s="19">
        <f t="shared" ref="I96" si="28">SUM(I89:I95)</f>
        <v>159.19999999999999</v>
      </c>
      <c r="J96" s="19">
        <f t="shared" ref="J96:L96" si="29">SUM(J89:J95)</f>
        <v>644.41999999999996</v>
      </c>
      <c r="K96" s="25"/>
      <c r="L96" s="19">
        <f t="shared" si="29"/>
        <v>0</v>
      </c>
    </row>
    <row r="97" spans="1:12" ht="15" x14ac:dyDescent="0.25">
      <c r="A97" s="26">
        <f>A89</f>
        <v>1</v>
      </c>
      <c r="B97" s="13">
        <f>B89</f>
        <v>5</v>
      </c>
      <c r="C97" s="10" t="s">
        <v>25</v>
      </c>
      <c r="D97" s="7" t="s">
        <v>26</v>
      </c>
      <c r="E97" s="42" t="s">
        <v>108</v>
      </c>
      <c r="F97" s="43">
        <v>30</v>
      </c>
      <c r="G97" s="43">
        <v>0.2</v>
      </c>
      <c r="H97" s="43">
        <v>0</v>
      </c>
      <c r="I97" s="43">
        <v>0.7</v>
      </c>
      <c r="J97" s="43">
        <v>5</v>
      </c>
      <c r="K97" s="44"/>
      <c r="L97" s="43"/>
    </row>
    <row r="98" spans="1:12" ht="15" x14ac:dyDescent="0.25">
      <c r="A98" s="23"/>
      <c r="B98" s="15"/>
      <c r="C98" s="11"/>
      <c r="D98" s="7" t="s">
        <v>26</v>
      </c>
      <c r="E98" s="42" t="s">
        <v>109</v>
      </c>
      <c r="F98" s="43">
        <v>30</v>
      </c>
      <c r="G98" s="43">
        <v>0.9</v>
      </c>
      <c r="H98" s="43">
        <v>1.2</v>
      </c>
      <c r="I98" s="43">
        <v>1.9</v>
      </c>
      <c r="J98" s="43">
        <v>25</v>
      </c>
      <c r="K98" s="44" t="s">
        <v>98</v>
      </c>
      <c r="L98" s="43"/>
    </row>
    <row r="99" spans="1:12" ht="15" x14ac:dyDescent="0.25">
      <c r="A99" s="23"/>
      <c r="B99" s="15"/>
      <c r="C99" s="11"/>
      <c r="D99" s="7" t="s">
        <v>27</v>
      </c>
      <c r="E99" s="42" t="s">
        <v>110</v>
      </c>
      <c r="F99" s="43">
        <v>250</v>
      </c>
      <c r="G99" s="43">
        <v>2.5</v>
      </c>
      <c r="H99" s="43">
        <v>5.4</v>
      </c>
      <c r="I99" s="43">
        <v>16.600000000000001</v>
      </c>
      <c r="J99" s="43">
        <v>131</v>
      </c>
      <c r="K99" s="44" t="s">
        <v>111</v>
      </c>
      <c r="L99" s="43"/>
    </row>
    <row r="100" spans="1:12" ht="15" x14ac:dyDescent="0.25">
      <c r="A100" s="23"/>
      <c r="B100" s="15"/>
      <c r="C100" s="11"/>
      <c r="D100" s="7"/>
      <c r="E100" s="42" t="s">
        <v>55</v>
      </c>
      <c r="F100" s="43">
        <v>20</v>
      </c>
      <c r="G100" s="43">
        <v>4.7</v>
      </c>
      <c r="H100" s="43">
        <v>4.5</v>
      </c>
      <c r="I100" s="43">
        <v>0</v>
      </c>
      <c r="J100" s="43">
        <v>59</v>
      </c>
      <c r="K100" s="44"/>
      <c r="L100" s="43"/>
    </row>
    <row r="101" spans="1:12" ht="15" x14ac:dyDescent="0.25">
      <c r="A101" s="23"/>
      <c r="B101" s="15"/>
      <c r="C101" s="11"/>
      <c r="D101" s="7" t="s">
        <v>28</v>
      </c>
      <c r="E101" s="42" t="s">
        <v>112</v>
      </c>
      <c r="F101" s="43">
        <v>90</v>
      </c>
      <c r="G101" s="43">
        <v>19.2</v>
      </c>
      <c r="H101" s="43">
        <v>7.1</v>
      </c>
      <c r="I101" s="43">
        <v>3.1</v>
      </c>
      <c r="J101" s="43">
        <v>154</v>
      </c>
      <c r="K101" s="44" t="s">
        <v>58</v>
      </c>
      <c r="L101" s="43"/>
    </row>
    <row r="102" spans="1:12" ht="15" x14ac:dyDescent="0.25">
      <c r="A102" s="23"/>
      <c r="B102" s="15"/>
      <c r="C102" s="11"/>
      <c r="D102" s="7" t="s">
        <v>29</v>
      </c>
      <c r="E102" s="42" t="s">
        <v>113</v>
      </c>
      <c r="F102" s="43">
        <v>150</v>
      </c>
      <c r="G102" s="43">
        <v>3.11</v>
      </c>
      <c r="H102" s="43">
        <v>3.67</v>
      </c>
      <c r="I102" s="43">
        <v>20.399999999999999</v>
      </c>
      <c r="J102" s="43">
        <v>133</v>
      </c>
      <c r="K102" s="44" t="s">
        <v>114</v>
      </c>
      <c r="L102" s="43"/>
    </row>
    <row r="103" spans="1:12" ht="15" x14ac:dyDescent="0.25">
      <c r="A103" s="23"/>
      <c r="B103" s="15"/>
      <c r="C103" s="11"/>
      <c r="D103" s="7" t="s">
        <v>30</v>
      </c>
      <c r="E103" s="42" t="s">
        <v>61</v>
      </c>
      <c r="F103" s="43">
        <v>200</v>
      </c>
      <c r="G103" s="43">
        <v>0.2</v>
      </c>
      <c r="H103" s="43">
        <v>0.2</v>
      </c>
      <c r="I103" s="43">
        <v>16.8</v>
      </c>
      <c r="J103" s="43">
        <v>69.02</v>
      </c>
      <c r="K103" s="44" t="s">
        <v>62</v>
      </c>
      <c r="L103" s="43"/>
    </row>
    <row r="104" spans="1:12" ht="15" x14ac:dyDescent="0.25">
      <c r="A104" s="23"/>
      <c r="B104" s="15"/>
      <c r="C104" s="11"/>
      <c r="D104" s="7" t="s">
        <v>31</v>
      </c>
      <c r="E104" s="42" t="s">
        <v>46</v>
      </c>
      <c r="F104" s="43">
        <v>35</v>
      </c>
      <c r="G104" s="43">
        <v>2.31</v>
      </c>
      <c r="H104" s="43">
        <v>0.23</v>
      </c>
      <c r="I104" s="43">
        <v>16.3</v>
      </c>
      <c r="J104" s="43">
        <v>78</v>
      </c>
      <c r="K104" s="44"/>
      <c r="L104" s="43"/>
    </row>
    <row r="105" spans="1:12" ht="15" x14ac:dyDescent="0.25">
      <c r="A105" s="23"/>
      <c r="B105" s="15"/>
      <c r="C105" s="11"/>
      <c r="D105" s="7" t="s">
        <v>32</v>
      </c>
      <c r="E105" s="42" t="s">
        <v>64</v>
      </c>
      <c r="F105" s="43">
        <v>38</v>
      </c>
      <c r="G105" s="43">
        <v>2.5099999999999998</v>
      </c>
      <c r="H105" s="43">
        <v>0.5</v>
      </c>
      <c r="I105" s="43">
        <v>12.7</v>
      </c>
      <c r="J105" s="43">
        <v>73</v>
      </c>
      <c r="K105" s="44"/>
      <c r="L105" s="43"/>
    </row>
    <row r="106" spans="1:12" ht="14.45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SUM(F97:F107)</f>
        <v>843</v>
      </c>
      <c r="G108" s="19">
        <f t="shared" ref="G108" si="30">SUM(G97:G107)</f>
        <v>35.629999999999995</v>
      </c>
      <c r="H108" s="19">
        <f t="shared" ref="H108" si="31">SUM(H97:H107)</f>
        <v>22.800000000000004</v>
      </c>
      <c r="I108" s="19">
        <f t="shared" ref="I108" si="32">SUM(I97:I107)</f>
        <v>88.5</v>
      </c>
      <c r="J108" s="19">
        <f t="shared" ref="J108:L108" si="33">SUM(J97:J107)</f>
        <v>727.02</v>
      </c>
      <c r="K108" s="25"/>
      <c r="L108" s="19">
        <f t="shared" si="33"/>
        <v>0</v>
      </c>
    </row>
    <row r="109" spans="1:12" ht="15.75" customHeight="1" thickBot="1" x14ac:dyDescent="0.25">
      <c r="A109" s="29">
        <f>A89</f>
        <v>1</v>
      </c>
      <c r="B109" s="30">
        <f>B89</f>
        <v>5</v>
      </c>
      <c r="C109" s="51" t="s">
        <v>4</v>
      </c>
      <c r="D109" s="52"/>
      <c r="E109" s="31"/>
      <c r="F109" s="32">
        <f>F96+F108</f>
        <v>1453</v>
      </c>
      <c r="G109" s="32">
        <f t="shared" ref="G109" si="34">G96+G108</f>
        <v>55.129999999999995</v>
      </c>
      <c r="H109" s="32">
        <f t="shared" ref="H109" si="35">H96+H108</f>
        <v>42.2</v>
      </c>
      <c r="I109" s="32">
        <f t="shared" ref="I109" si="36">I96+I108</f>
        <v>247.7</v>
      </c>
      <c r="J109" s="32">
        <f t="shared" ref="J109:L109" si="37">J96+J108</f>
        <v>1371.44</v>
      </c>
      <c r="K109" s="32"/>
      <c r="L109" s="32">
        <f t="shared" si="37"/>
        <v>0</v>
      </c>
    </row>
    <row r="110" spans="1:12" ht="15" x14ac:dyDescent="0.25">
      <c r="A110" s="20">
        <v>2</v>
      </c>
      <c r="B110" s="21">
        <v>1</v>
      </c>
      <c r="C110" s="22" t="s">
        <v>20</v>
      </c>
      <c r="D110" s="5" t="s">
        <v>21</v>
      </c>
      <c r="E110" s="39" t="s">
        <v>115</v>
      </c>
      <c r="F110" s="40">
        <v>250</v>
      </c>
      <c r="G110" s="40">
        <v>5.9</v>
      </c>
      <c r="H110" s="40">
        <v>7.1</v>
      </c>
      <c r="I110" s="40">
        <v>40.299999999999997</v>
      </c>
      <c r="J110" s="40">
        <v>253</v>
      </c>
      <c r="K110" s="41" t="s">
        <v>116</v>
      </c>
      <c r="L110" s="40"/>
    </row>
    <row r="111" spans="1:12" ht="14.45" x14ac:dyDescent="0.3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22</v>
      </c>
      <c r="E112" s="42" t="s">
        <v>83</v>
      </c>
      <c r="F112" s="43">
        <v>200</v>
      </c>
      <c r="G112" s="43">
        <v>0.1</v>
      </c>
      <c r="H112" s="43">
        <v>0.02</v>
      </c>
      <c r="I112" s="43">
        <v>9.84</v>
      </c>
      <c r="J112" s="43">
        <v>38</v>
      </c>
      <c r="K112" s="44" t="s">
        <v>84</v>
      </c>
      <c r="L112" s="43"/>
    </row>
    <row r="113" spans="1:12" ht="15" x14ac:dyDescent="0.25">
      <c r="A113" s="23"/>
      <c r="B113" s="15"/>
      <c r="C113" s="11"/>
      <c r="D113" s="7" t="s">
        <v>23</v>
      </c>
      <c r="E113" s="42" t="s">
        <v>46</v>
      </c>
      <c r="F113" s="43">
        <v>60</v>
      </c>
      <c r="G113" s="43">
        <v>3.31</v>
      </c>
      <c r="H113" s="43">
        <v>0.33</v>
      </c>
      <c r="I113" s="43">
        <v>23.45</v>
      </c>
      <c r="J113" s="43">
        <v>112</v>
      </c>
      <c r="K113" s="44"/>
      <c r="L113" s="43"/>
    </row>
    <row r="114" spans="1:12" ht="15" x14ac:dyDescent="0.25">
      <c r="A114" s="23"/>
      <c r="B114" s="15"/>
      <c r="C114" s="11"/>
      <c r="D114" s="7" t="s">
        <v>24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 t="s">
        <v>95</v>
      </c>
      <c r="F115" s="43">
        <v>10</v>
      </c>
      <c r="G115" s="43">
        <v>0.1</v>
      </c>
      <c r="H115" s="43">
        <v>7.3</v>
      </c>
      <c r="I115" s="43">
        <v>0.1</v>
      </c>
      <c r="J115" s="43">
        <v>66</v>
      </c>
      <c r="K115" s="44"/>
      <c r="L115" s="43"/>
    </row>
    <row r="116" spans="1:12" ht="15" x14ac:dyDescent="0.25">
      <c r="A116" s="23"/>
      <c r="B116" s="15"/>
      <c r="C116" s="11"/>
      <c r="D116" s="6"/>
      <c r="E116" s="42" t="s">
        <v>49</v>
      </c>
      <c r="F116" s="43">
        <v>200</v>
      </c>
      <c r="G116" s="43">
        <v>1</v>
      </c>
      <c r="H116" s="43">
        <v>0.2</v>
      </c>
      <c r="I116" s="43">
        <v>2.2000000000000002</v>
      </c>
      <c r="J116" s="43">
        <v>86.46</v>
      </c>
      <c r="K116" s="44"/>
      <c r="L116" s="43"/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SUM(F110:F116)</f>
        <v>720</v>
      </c>
      <c r="G117" s="19">
        <f t="shared" ref="G117:J117" si="38">SUM(G110:G116)</f>
        <v>10.41</v>
      </c>
      <c r="H117" s="19">
        <f t="shared" si="38"/>
        <v>14.95</v>
      </c>
      <c r="I117" s="19">
        <f t="shared" si="38"/>
        <v>75.89</v>
      </c>
      <c r="J117" s="19">
        <f t="shared" si="38"/>
        <v>555.46</v>
      </c>
      <c r="K117" s="25"/>
      <c r="L117" s="19">
        <f t="shared" ref="L117" si="39">SUM(L110:L116)</f>
        <v>0</v>
      </c>
    </row>
    <row r="118" spans="1:12" ht="15" x14ac:dyDescent="0.25">
      <c r="A118" s="26">
        <f>A110</f>
        <v>2</v>
      </c>
      <c r="B118" s="13">
        <f>B110</f>
        <v>1</v>
      </c>
      <c r="C118" s="10" t="s">
        <v>25</v>
      </c>
      <c r="D118" s="7" t="s">
        <v>26</v>
      </c>
      <c r="E118" s="42" t="s">
        <v>71</v>
      </c>
      <c r="F118" s="43">
        <v>60</v>
      </c>
      <c r="G118" s="43">
        <v>0.6</v>
      </c>
      <c r="H118" s="43">
        <v>0.1</v>
      </c>
      <c r="I118" s="43">
        <v>2.2000000000000002</v>
      </c>
      <c r="J118" s="43">
        <v>15</v>
      </c>
      <c r="K118" s="44"/>
      <c r="L118" s="43"/>
    </row>
    <row r="119" spans="1:12" ht="15" x14ac:dyDescent="0.25">
      <c r="A119" s="23"/>
      <c r="B119" s="15"/>
      <c r="C119" s="11"/>
      <c r="D119" s="7" t="s">
        <v>27</v>
      </c>
      <c r="E119" s="42" t="s">
        <v>117</v>
      </c>
      <c r="F119" s="43">
        <v>250</v>
      </c>
      <c r="G119" s="43">
        <v>9.86</v>
      </c>
      <c r="H119" s="43">
        <v>4.8899999999999997</v>
      </c>
      <c r="I119" s="43">
        <v>13.5</v>
      </c>
      <c r="J119" s="43">
        <v>142</v>
      </c>
      <c r="K119" s="44" t="s">
        <v>118</v>
      </c>
      <c r="L119" s="43"/>
    </row>
    <row r="120" spans="1:12" ht="15" x14ac:dyDescent="0.25">
      <c r="A120" s="23"/>
      <c r="B120" s="15"/>
      <c r="C120" s="11"/>
      <c r="D120" s="7" t="s">
        <v>28</v>
      </c>
      <c r="E120" s="42" t="s">
        <v>57</v>
      </c>
      <c r="F120" s="43">
        <v>90</v>
      </c>
      <c r="G120" s="43">
        <v>9.1</v>
      </c>
      <c r="H120" s="43">
        <v>8.9</v>
      </c>
      <c r="I120" s="43">
        <v>2</v>
      </c>
      <c r="J120" s="43">
        <v>126</v>
      </c>
      <c r="K120" s="44" t="s">
        <v>58</v>
      </c>
      <c r="L120" s="43"/>
    </row>
    <row r="121" spans="1:12" ht="15" x14ac:dyDescent="0.25">
      <c r="A121" s="23"/>
      <c r="B121" s="15"/>
      <c r="C121" s="11"/>
      <c r="D121" s="7" t="s">
        <v>29</v>
      </c>
      <c r="E121" s="42" t="s">
        <v>119</v>
      </c>
      <c r="F121" s="43">
        <v>150</v>
      </c>
      <c r="G121" s="43">
        <v>6.6</v>
      </c>
      <c r="H121" s="43">
        <v>1.7</v>
      </c>
      <c r="I121" s="43">
        <v>28.8</v>
      </c>
      <c r="J121" s="43">
        <v>171</v>
      </c>
      <c r="K121" s="44" t="s">
        <v>60</v>
      </c>
      <c r="L121" s="43"/>
    </row>
    <row r="122" spans="1:12" ht="15" x14ac:dyDescent="0.25">
      <c r="A122" s="23"/>
      <c r="B122" s="15"/>
      <c r="C122" s="11"/>
      <c r="D122" s="7" t="s">
        <v>30</v>
      </c>
      <c r="E122" s="42" t="s">
        <v>78</v>
      </c>
      <c r="F122" s="43">
        <v>200</v>
      </c>
      <c r="G122" s="43">
        <v>1</v>
      </c>
      <c r="H122" s="43">
        <v>0.1</v>
      </c>
      <c r="I122" s="43">
        <v>14.9</v>
      </c>
      <c r="J122" s="43">
        <v>69</v>
      </c>
      <c r="K122" s="44" t="s">
        <v>79</v>
      </c>
      <c r="L122" s="43"/>
    </row>
    <row r="123" spans="1:12" ht="15" x14ac:dyDescent="0.25">
      <c r="A123" s="23"/>
      <c r="B123" s="15"/>
      <c r="C123" s="11"/>
      <c r="D123" s="7" t="s">
        <v>31</v>
      </c>
      <c r="E123" s="42" t="s">
        <v>46</v>
      </c>
      <c r="F123" s="43">
        <v>40</v>
      </c>
      <c r="G123" s="43">
        <v>2.6</v>
      </c>
      <c r="H123" s="43">
        <v>0.3</v>
      </c>
      <c r="I123" s="43">
        <v>18.7</v>
      </c>
      <c r="J123" s="43">
        <v>90</v>
      </c>
      <c r="K123" s="44"/>
      <c r="L123" s="43"/>
    </row>
    <row r="124" spans="1:12" ht="15" x14ac:dyDescent="0.25">
      <c r="A124" s="23"/>
      <c r="B124" s="15"/>
      <c r="C124" s="11"/>
      <c r="D124" s="7" t="s">
        <v>32</v>
      </c>
      <c r="E124" s="42" t="s">
        <v>64</v>
      </c>
      <c r="F124" s="43">
        <v>40</v>
      </c>
      <c r="G124" s="43">
        <v>3</v>
      </c>
      <c r="H124" s="43">
        <v>0.5</v>
      </c>
      <c r="I124" s="43">
        <v>15</v>
      </c>
      <c r="J124" s="43">
        <v>87</v>
      </c>
      <c r="K124" s="44"/>
      <c r="L124" s="43"/>
    </row>
    <row r="125" spans="1:12" ht="14.45" x14ac:dyDescent="0.3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5" x14ac:dyDescent="0.3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>
        <f>SUM(F118:F126)</f>
        <v>830</v>
      </c>
      <c r="G127" s="19">
        <f t="shared" ref="G127:J127" si="40">SUM(G118:G126)</f>
        <v>32.76</v>
      </c>
      <c r="H127" s="19">
        <f t="shared" si="40"/>
        <v>16.490000000000002</v>
      </c>
      <c r="I127" s="19">
        <f t="shared" si="40"/>
        <v>95.1</v>
      </c>
      <c r="J127" s="19">
        <f t="shared" si="40"/>
        <v>700</v>
      </c>
      <c r="K127" s="25"/>
      <c r="L127" s="19">
        <f t="shared" ref="L127" si="41">SUM(L118:L126)</f>
        <v>0</v>
      </c>
    </row>
    <row r="128" spans="1:12" ht="15.75" thickBot="1" x14ac:dyDescent="0.25">
      <c r="A128" s="29">
        <f>A110</f>
        <v>2</v>
      </c>
      <c r="B128" s="30">
        <f>B110</f>
        <v>1</v>
      </c>
      <c r="C128" s="51" t="s">
        <v>4</v>
      </c>
      <c r="D128" s="52"/>
      <c r="E128" s="31"/>
      <c r="F128" s="32">
        <f>F117+F127</f>
        <v>1550</v>
      </c>
      <c r="G128" s="32">
        <f t="shared" ref="G128" si="42">G117+G127</f>
        <v>43.17</v>
      </c>
      <c r="H128" s="32">
        <f t="shared" ref="H128" si="43">H117+H127</f>
        <v>31.44</v>
      </c>
      <c r="I128" s="32">
        <f t="shared" ref="I128" si="44">I117+I127</f>
        <v>170.99</v>
      </c>
      <c r="J128" s="32">
        <f t="shared" ref="J128:L128" si="45">J117+J127</f>
        <v>1255.46</v>
      </c>
      <c r="K128" s="32"/>
      <c r="L128" s="32">
        <f t="shared" si="45"/>
        <v>0</v>
      </c>
    </row>
    <row r="129" spans="1:12" ht="15" x14ac:dyDescent="0.25">
      <c r="A129" s="14">
        <v>2</v>
      </c>
      <c r="B129" s="15">
        <v>2</v>
      </c>
      <c r="C129" s="22" t="s">
        <v>20</v>
      </c>
      <c r="D129" s="5" t="s">
        <v>21</v>
      </c>
      <c r="E129" s="39" t="s">
        <v>120</v>
      </c>
      <c r="F129" s="40">
        <v>250</v>
      </c>
      <c r="G129" s="40">
        <v>6</v>
      </c>
      <c r="H129" s="40">
        <v>5.3</v>
      </c>
      <c r="I129" s="40">
        <v>30.7</v>
      </c>
      <c r="J129" s="40">
        <v>201</v>
      </c>
      <c r="K129" s="41" t="s">
        <v>121</v>
      </c>
      <c r="L129" s="40"/>
    </row>
    <row r="130" spans="1:12" ht="14.45" x14ac:dyDescent="0.3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22</v>
      </c>
      <c r="E131" s="42" t="s">
        <v>44</v>
      </c>
      <c r="F131" s="43">
        <v>200</v>
      </c>
      <c r="G131" s="43">
        <v>3.14</v>
      </c>
      <c r="H131" s="43">
        <v>3.21</v>
      </c>
      <c r="I131" s="43">
        <v>9.5</v>
      </c>
      <c r="J131" s="43">
        <v>77.790000000000006</v>
      </c>
      <c r="K131" s="44" t="s">
        <v>45</v>
      </c>
      <c r="L131" s="43"/>
    </row>
    <row r="132" spans="1:12" ht="15" x14ac:dyDescent="0.25">
      <c r="A132" s="14"/>
      <c r="B132" s="15"/>
      <c r="C132" s="11"/>
      <c r="D132" s="7" t="s">
        <v>23</v>
      </c>
      <c r="E132" s="42" t="s">
        <v>46</v>
      </c>
      <c r="F132" s="43">
        <v>60</v>
      </c>
      <c r="G132" s="43">
        <v>4</v>
      </c>
      <c r="H132" s="43">
        <v>0.4</v>
      </c>
      <c r="I132" s="43">
        <v>28</v>
      </c>
      <c r="J132" s="43">
        <v>134</v>
      </c>
      <c r="K132" s="44"/>
      <c r="L132" s="43"/>
    </row>
    <row r="133" spans="1:12" ht="15" x14ac:dyDescent="0.25">
      <c r="A133" s="14"/>
      <c r="B133" s="15"/>
      <c r="C133" s="11"/>
      <c r="D133" s="7" t="s">
        <v>24</v>
      </c>
      <c r="E133" s="42" t="s">
        <v>106</v>
      </c>
      <c r="F133" s="43">
        <v>100</v>
      </c>
      <c r="G133" s="43">
        <v>0.4</v>
      </c>
      <c r="H133" s="43">
        <v>0.4</v>
      </c>
      <c r="I133" s="43">
        <v>9.8000000000000007</v>
      </c>
      <c r="J133" s="43">
        <v>49</v>
      </c>
      <c r="K133" s="44"/>
      <c r="L133" s="43"/>
    </row>
    <row r="134" spans="1:12" ht="15" x14ac:dyDescent="0.25">
      <c r="A134" s="14"/>
      <c r="B134" s="15"/>
      <c r="C134" s="11"/>
      <c r="D134" s="6"/>
      <c r="E134" s="42" t="s">
        <v>47</v>
      </c>
      <c r="F134" s="43" t="s">
        <v>107</v>
      </c>
      <c r="G134" s="43">
        <v>5.3</v>
      </c>
      <c r="H134" s="43">
        <v>5.3</v>
      </c>
      <c r="I134" s="43">
        <v>0</v>
      </c>
      <c r="J134" s="43">
        <v>70</v>
      </c>
      <c r="K134" s="44"/>
      <c r="L134" s="43"/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SUM(F129:F135)</f>
        <v>610</v>
      </c>
      <c r="G136" s="19">
        <f t="shared" ref="G136:J136" si="46">SUM(G129:G135)</f>
        <v>18.84</v>
      </c>
      <c r="H136" s="19">
        <f t="shared" si="46"/>
        <v>14.61</v>
      </c>
      <c r="I136" s="19">
        <f t="shared" si="46"/>
        <v>78</v>
      </c>
      <c r="J136" s="19">
        <f t="shared" si="46"/>
        <v>531.79</v>
      </c>
      <c r="K136" s="25"/>
      <c r="L136" s="19">
        <f t="shared" ref="L136" si="47">SUM(L129:L135)</f>
        <v>0</v>
      </c>
    </row>
    <row r="137" spans="1:12" ht="15" x14ac:dyDescent="0.25">
      <c r="A137" s="13">
        <f>A129</f>
        <v>2</v>
      </c>
      <c r="B137" s="13">
        <f>B129</f>
        <v>2</v>
      </c>
      <c r="C137" s="10" t="s">
        <v>25</v>
      </c>
      <c r="D137" s="7" t="s">
        <v>26</v>
      </c>
      <c r="E137" s="42" t="s">
        <v>96</v>
      </c>
      <c r="F137" s="43">
        <v>30</v>
      </c>
      <c r="G137" s="43">
        <v>0.3</v>
      </c>
      <c r="H137" s="43">
        <v>0.1</v>
      </c>
      <c r="I137" s="43">
        <v>1.1000000000000001</v>
      </c>
      <c r="J137" s="43">
        <v>8</v>
      </c>
      <c r="K137" s="44"/>
      <c r="L137" s="43"/>
    </row>
    <row r="138" spans="1:12" ht="15" x14ac:dyDescent="0.25">
      <c r="A138" s="14"/>
      <c r="B138" s="15"/>
      <c r="C138" s="11"/>
      <c r="D138" s="7" t="s">
        <v>26</v>
      </c>
      <c r="E138" s="42" t="s">
        <v>85</v>
      </c>
      <c r="F138" s="43">
        <v>30</v>
      </c>
      <c r="G138" s="43">
        <v>0.2</v>
      </c>
      <c r="H138" s="43">
        <v>0</v>
      </c>
      <c r="I138" s="43">
        <v>0.7</v>
      </c>
      <c r="J138" s="43">
        <v>5</v>
      </c>
      <c r="K138" s="44"/>
      <c r="L138" s="43"/>
    </row>
    <row r="139" spans="1:12" ht="15" x14ac:dyDescent="0.25">
      <c r="A139" s="14"/>
      <c r="B139" s="15"/>
      <c r="C139" s="11"/>
      <c r="D139" s="7" t="s">
        <v>27</v>
      </c>
      <c r="E139" s="42" t="s">
        <v>53</v>
      </c>
      <c r="F139" s="43">
        <v>250</v>
      </c>
      <c r="G139" s="43">
        <v>1.94</v>
      </c>
      <c r="H139" s="43">
        <v>5.23</v>
      </c>
      <c r="I139" s="43">
        <v>9</v>
      </c>
      <c r="J139" s="43">
        <v>95</v>
      </c>
      <c r="K139" s="44"/>
      <c r="L139" s="43"/>
    </row>
    <row r="140" spans="1:12" ht="15" x14ac:dyDescent="0.25">
      <c r="A140" s="14"/>
      <c r="B140" s="15"/>
      <c r="C140" s="11"/>
      <c r="D140" s="7"/>
      <c r="E140" s="42" t="s">
        <v>55</v>
      </c>
      <c r="F140" s="43">
        <v>20</v>
      </c>
      <c r="G140" s="43">
        <v>4.7</v>
      </c>
      <c r="H140" s="43">
        <v>4.5</v>
      </c>
      <c r="I140" s="43">
        <v>0</v>
      </c>
      <c r="J140" s="43">
        <v>59</v>
      </c>
      <c r="K140" s="44"/>
      <c r="L140" s="43"/>
    </row>
    <row r="141" spans="1:12" ht="15" x14ac:dyDescent="0.25">
      <c r="A141" s="14"/>
      <c r="B141" s="15"/>
      <c r="C141" s="11"/>
      <c r="D141" s="7" t="s">
        <v>28</v>
      </c>
      <c r="E141" s="42" t="s">
        <v>89</v>
      </c>
      <c r="F141" s="43">
        <v>150</v>
      </c>
      <c r="G141" s="43">
        <v>5.2</v>
      </c>
      <c r="H141" s="43">
        <v>5.8</v>
      </c>
      <c r="I141" s="43">
        <v>31.8</v>
      </c>
      <c r="J141" s="43">
        <v>207</v>
      </c>
      <c r="K141" s="44" t="s">
        <v>90</v>
      </c>
      <c r="L141" s="43"/>
    </row>
    <row r="142" spans="1:12" ht="15" x14ac:dyDescent="0.25">
      <c r="A142" s="14"/>
      <c r="B142" s="15"/>
      <c r="C142" s="11"/>
      <c r="D142" s="7" t="s">
        <v>29</v>
      </c>
      <c r="E142" s="42" t="s">
        <v>74</v>
      </c>
      <c r="F142" s="43">
        <v>90</v>
      </c>
      <c r="G142" s="43">
        <v>13.35</v>
      </c>
      <c r="H142" s="43">
        <v>10.59</v>
      </c>
      <c r="I142" s="43">
        <v>8.1999999999999993</v>
      </c>
      <c r="J142" s="43">
        <v>182</v>
      </c>
      <c r="K142" s="44" t="s">
        <v>75</v>
      </c>
      <c r="L142" s="43"/>
    </row>
    <row r="143" spans="1:12" ht="15" x14ac:dyDescent="0.25">
      <c r="A143" s="14"/>
      <c r="B143" s="15"/>
      <c r="C143" s="11"/>
      <c r="D143" s="7" t="s">
        <v>30</v>
      </c>
      <c r="E143" s="42" t="s">
        <v>122</v>
      </c>
      <c r="F143" s="43">
        <v>200</v>
      </c>
      <c r="G143" s="43">
        <v>0</v>
      </c>
      <c r="H143" s="43">
        <v>0</v>
      </c>
      <c r="I143" s="43">
        <v>18.2</v>
      </c>
      <c r="J143" s="43">
        <v>71</v>
      </c>
      <c r="K143" s="44"/>
      <c r="L143" s="43"/>
    </row>
    <row r="144" spans="1:12" ht="15" x14ac:dyDescent="0.25">
      <c r="A144" s="14"/>
      <c r="B144" s="15"/>
      <c r="C144" s="11"/>
      <c r="D144" s="7" t="s">
        <v>31</v>
      </c>
      <c r="E144" s="42" t="s">
        <v>46</v>
      </c>
      <c r="F144" s="43">
        <v>38</v>
      </c>
      <c r="G144" s="43">
        <v>2.5099999999999998</v>
      </c>
      <c r="H144" s="43">
        <v>0.25</v>
      </c>
      <c r="I144" s="43">
        <v>17.82</v>
      </c>
      <c r="J144" s="43">
        <v>85.08</v>
      </c>
      <c r="K144" s="44"/>
      <c r="L144" s="43"/>
    </row>
    <row r="145" spans="1:12" ht="15" x14ac:dyDescent="0.25">
      <c r="A145" s="14"/>
      <c r="B145" s="15"/>
      <c r="C145" s="11"/>
      <c r="D145" s="7" t="s">
        <v>32</v>
      </c>
      <c r="E145" s="42" t="s">
        <v>64</v>
      </c>
      <c r="F145" s="43">
        <v>38</v>
      </c>
      <c r="G145" s="43">
        <v>2.5099999999999998</v>
      </c>
      <c r="H145" s="43">
        <v>0.46</v>
      </c>
      <c r="I145" s="43">
        <v>12.7</v>
      </c>
      <c r="J145" s="43">
        <v>73</v>
      </c>
      <c r="K145" s="44"/>
      <c r="L145" s="43"/>
    </row>
    <row r="146" spans="1:12" ht="14.45" x14ac:dyDescent="0.3">
      <c r="A146" s="14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4.45" x14ac:dyDescent="0.3">
      <c r="A147" s="14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6"/>
      <c r="B148" s="17"/>
      <c r="C148" s="8"/>
      <c r="D148" s="18" t="s">
        <v>33</v>
      </c>
      <c r="E148" s="9"/>
      <c r="F148" s="19">
        <f>SUM(F137:F147)</f>
        <v>846</v>
      </c>
      <c r="G148" s="19">
        <f t="shared" ref="G148:J148" si="48">SUM(G137:G147)</f>
        <v>30.709999999999994</v>
      </c>
      <c r="H148" s="19">
        <f t="shared" si="48"/>
        <v>26.93</v>
      </c>
      <c r="I148" s="19">
        <f t="shared" si="48"/>
        <v>99.52</v>
      </c>
      <c r="J148" s="19">
        <f t="shared" si="48"/>
        <v>785.08</v>
      </c>
      <c r="K148" s="25"/>
      <c r="L148" s="19">
        <f t="shared" ref="L148" si="49">SUM(L137:L147)</f>
        <v>0</v>
      </c>
    </row>
    <row r="149" spans="1:12" ht="15.75" thickBot="1" x14ac:dyDescent="0.25">
      <c r="A149" s="33">
        <f>A129</f>
        <v>2</v>
      </c>
      <c r="B149" s="33">
        <f>B129</f>
        <v>2</v>
      </c>
      <c r="C149" s="51" t="s">
        <v>4</v>
      </c>
      <c r="D149" s="52"/>
      <c r="E149" s="31"/>
      <c r="F149" s="32">
        <f>F136+F148</f>
        <v>1456</v>
      </c>
      <c r="G149" s="32">
        <f t="shared" ref="G149" si="50">G136+G148</f>
        <v>49.55</v>
      </c>
      <c r="H149" s="32">
        <f t="shared" ref="H149" si="51">H136+H148</f>
        <v>41.54</v>
      </c>
      <c r="I149" s="32">
        <f t="shared" ref="I149" si="52">I136+I148</f>
        <v>177.51999999999998</v>
      </c>
      <c r="J149" s="32">
        <f t="shared" ref="J149:L149" si="53">J136+J148</f>
        <v>1316.87</v>
      </c>
      <c r="K149" s="32"/>
      <c r="L149" s="32">
        <f t="shared" si="53"/>
        <v>0</v>
      </c>
    </row>
    <row r="150" spans="1:12" ht="15" x14ac:dyDescent="0.25">
      <c r="A150" s="20">
        <v>2</v>
      </c>
      <c r="B150" s="21">
        <v>3</v>
      </c>
      <c r="C150" s="22" t="s">
        <v>20</v>
      </c>
      <c r="D150" s="5" t="s">
        <v>21</v>
      </c>
      <c r="E150" s="39" t="s">
        <v>42</v>
      </c>
      <c r="F150" s="40">
        <v>200</v>
      </c>
      <c r="G150" s="40">
        <v>6.3</v>
      </c>
      <c r="H150" s="40">
        <v>7</v>
      </c>
      <c r="I150" s="40">
        <v>32.4</v>
      </c>
      <c r="J150" s="40">
        <v>220.2</v>
      </c>
      <c r="K150" s="41" t="s">
        <v>43</v>
      </c>
      <c r="L150" s="40"/>
    </row>
    <row r="151" spans="1:12" ht="14.45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22</v>
      </c>
      <c r="E152" s="42" t="s">
        <v>67</v>
      </c>
      <c r="F152" s="43">
        <v>200</v>
      </c>
      <c r="G152" s="43">
        <v>3.6</v>
      </c>
      <c r="H152" s="43">
        <v>3.3</v>
      </c>
      <c r="I152" s="43">
        <v>13.7</v>
      </c>
      <c r="J152" s="43">
        <v>100</v>
      </c>
      <c r="K152" s="44" t="s">
        <v>68</v>
      </c>
      <c r="L152" s="43"/>
    </row>
    <row r="153" spans="1:12" ht="15.75" customHeight="1" x14ac:dyDescent="0.25">
      <c r="A153" s="23"/>
      <c r="B153" s="15"/>
      <c r="C153" s="11"/>
      <c r="D153" s="7" t="s">
        <v>23</v>
      </c>
      <c r="E153" s="42" t="s">
        <v>46</v>
      </c>
      <c r="F153" s="43">
        <v>60</v>
      </c>
      <c r="G153" s="43">
        <v>4</v>
      </c>
      <c r="H153" s="43">
        <v>0.4</v>
      </c>
      <c r="I153" s="43">
        <v>28.14</v>
      </c>
      <c r="J153" s="43">
        <v>134.30000000000001</v>
      </c>
      <c r="K153" s="44"/>
      <c r="L153" s="43"/>
    </row>
    <row r="154" spans="1:12" ht="15" x14ac:dyDescent="0.2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 t="s">
        <v>123</v>
      </c>
      <c r="F155" s="43">
        <v>12</v>
      </c>
      <c r="G155" s="43">
        <v>0.1</v>
      </c>
      <c r="H155" s="43">
        <v>8.6999999999999993</v>
      </c>
      <c r="I155" s="43">
        <v>0.2</v>
      </c>
      <c r="J155" s="43">
        <v>79</v>
      </c>
      <c r="K155" s="44"/>
      <c r="L155" s="43"/>
    </row>
    <row r="156" spans="1:12" ht="15" x14ac:dyDescent="0.25">
      <c r="A156" s="23"/>
      <c r="B156" s="15"/>
      <c r="C156" s="11"/>
      <c r="D156" s="6"/>
      <c r="E156" s="42" t="s">
        <v>70</v>
      </c>
      <c r="F156" s="43">
        <v>115</v>
      </c>
      <c r="G156" s="43">
        <v>4.7</v>
      </c>
      <c r="H156" s="43">
        <v>1.7</v>
      </c>
      <c r="I156" s="43">
        <v>6.8</v>
      </c>
      <c r="J156" s="43">
        <v>64</v>
      </c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SUM(F150:F156)</f>
        <v>587</v>
      </c>
      <c r="G157" s="19">
        <f t="shared" ref="G157:J157" si="54">SUM(G150:G156)</f>
        <v>18.7</v>
      </c>
      <c r="H157" s="19">
        <f t="shared" si="54"/>
        <v>21.099999999999998</v>
      </c>
      <c r="I157" s="19">
        <f t="shared" si="54"/>
        <v>81.239999999999995</v>
      </c>
      <c r="J157" s="19">
        <f t="shared" si="54"/>
        <v>597.5</v>
      </c>
      <c r="K157" s="25"/>
      <c r="L157" s="19">
        <f t="shared" ref="L157" si="55">SUM(L150:L156)</f>
        <v>0</v>
      </c>
    </row>
    <row r="158" spans="1:12" ht="15" x14ac:dyDescent="0.25">
      <c r="A158" s="26">
        <f>A150</f>
        <v>2</v>
      </c>
      <c r="B158" s="13">
        <f>B150</f>
        <v>3</v>
      </c>
      <c r="C158" s="10" t="s">
        <v>25</v>
      </c>
      <c r="D158" s="7" t="s">
        <v>26</v>
      </c>
      <c r="E158" s="42" t="s">
        <v>85</v>
      </c>
      <c r="F158" s="43">
        <v>60</v>
      </c>
      <c r="G158" s="43">
        <v>0.5</v>
      </c>
      <c r="H158" s="43">
        <v>0.1</v>
      </c>
      <c r="I158" s="43">
        <v>1.5</v>
      </c>
      <c r="J158" s="43">
        <v>9.3759999999999994</v>
      </c>
      <c r="K158" s="44"/>
      <c r="L158" s="43"/>
    </row>
    <row r="159" spans="1:12" ht="15" x14ac:dyDescent="0.25">
      <c r="A159" s="23"/>
      <c r="B159" s="15"/>
      <c r="C159" s="11"/>
      <c r="D159" s="7" t="s">
        <v>27</v>
      </c>
      <c r="E159" s="42" t="s">
        <v>124</v>
      </c>
      <c r="F159" s="43">
        <v>250</v>
      </c>
      <c r="G159" s="43">
        <v>1.9</v>
      </c>
      <c r="H159" s="43">
        <v>5.2</v>
      </c>
      <c r="I159" s="43">
        <v>8</v>
      </c>
      <c r="J159" s="43">
        <v>90</v>
      </c>
      <c r="K159" s="44" t="s">
        <v>111</v>
      </c>
      <c r="L159" s="43"/>
    </row>
    <row r="160" spans="1:12" ht="15" x14ac:dyDescent="0.25">
      <c r="A160" s="23"/>
      <c r="B160" s="15"/>
      <c r="C160" s="11"/>
      <c r="D160" s="7"/>
      <c r="E160" s="42" t="s">
        <v>55</v>
      </c>
      <c r="F160" s="43">
        <v>20</v>
      </c>
      <c r="G160" s="43">
        <v>4.7</v>
      </c>
      <c r="H160" s="43">
        <v>4.5</v>
      </c>
      <c r="I160" s="43">
        <v>0</v>
      </c>
      <c r="J160" s="43">
        <v>59</v>
      </c>
      <c r="K160" s="44"/>
      <c r="L160" s="43"/>
    </row>
    <row r="161" spans="1:12" ht="15" x14ac:dyDescent="0.25">
      <c r="A161" s="23"/>
      <c r="B161" s="15"/>
      <c r="C161" s="11"/>
      <c r="D161" s="7" t="s">
        <v>28</v>
      </c>
      <c r="E161" s="42" t="s">
        <v>88</v>
      </c>
      <c r="F161" s="43">
        <v>90</v>
      </c>
      <c r="G161" s="43">
        <v>13.1</v>
      </c>
      <c r="H161" s="43">
        <v>4.3</v>
      </c>
      <c r="I161" s="43">
        <v>5.2</v>
      </c>
      <c r="J161" s="43">
        <v>112</v>
      </c>
      <c r="K161" s="44" t="s">
        <v>75</v>
      </c>
      <c r="L161" s="43"/>
    </row>
    <row r="162" spans="1:12" ht="15" x14ac:dyDescent="0.25">
      <c r="A162" s="23"/>
      <c r="B162" s="15"/>
      <c r="C162" s="11"/>
      <c r="D162" s="7" t="s">
        <v>29</v>
      </c>
      <c r="E162" s="42" t="s">
        <v>113</v>
      </c>
      <c r="F162" s="43">
        <v>150</v>
      </c>
      <c r="G162" s="43">
        <v>3.11</v>
      </c>
      <c r="H162" s="43">
        <v>3.67</v>
      </c>
      <c r="I162" s="43">
        <v>20.399999999999999</v>
      </c>
      <c r="J162" s="43">
        <v>133</v>
      </c>
      <c r="K162" s="44" t="s">
        <v>114</v>
      </c>
      <c r="L162" s="43"/>
    </row>
    <row r="163" spans="1:12" ht="15" x14ac:dyDescent="0.25">
      <c r="A163" s="23"/>
      <c r="B163" s="15"/>
      <c r="C163" s="11"/>
      <c r="D163" s="7" t="s">
        <v>30</v>
      </c>
      <c r="E163" s="42" t="s">
        <v>125</v>
      </c>
      <c r="F163" s="43">
        <v>200</v>
      </c>
      <c r="G163" s="43">
        <v>0.2</v>
      </c>
      <c r="H163" s="43">
        <v>0.1</v>
      </c>
      <c r="I163" s="43">
        <v>13.1</v>
      </c>
      <c r="J163" s="43">
        <v>56</v>
      </c>
      <c r="K163" s="44" t="s">
        <v>79</v>
      </c>
      <c r="L163" s="43"/>
    </row>
    <row r="164" spans="1:12" ht="15" x14ac:dyDescent="0.25">
      <c r="A164" s="23"/>
      <c r="B164" s="15"/>
      <c r="C164" s="11"/>
      <c r="D164" s="7" t="s">
        <v>31</v>
      </c>
      <c r="E164" s="42" t="s">
        <v>46</v>
      </c>
      <c r="F164" s="43">
        <v>40</v>
      </c>
      <c r="G164" s="43">
        <v>2.64</v>
      </c>
      <c r="H164" s="43">
        <v>0.3</v>
      </c>
      <c r="I164" s="43">
        <v>18.760000000000002</v>
      </c>
      <c r="J164" s="43">
        <v>90</v>
      </c>
      <c r="K164" s="44"/>
      <c r="L164" s="43"/>
    </row>
    <row r="165" spans="1:12" ht="15" x14ac:dyDescent="0.25">
      <c r="A165" s="23"/>
      <c r="B165" s="15"/>
      <c r="C165" s="11"/>
      <c r="D165" s="7" t="s">
        <v>32</v>
      </c>
      <c r="E165" s="42" t="s">
        <v>64</v>
      </c>
      <c r="F165" s="43">
        <v>40</v>
      </c>
      <c r="G165" s="43">
        <v>2.6</v>
      </c>
      <c r="H165" s="43">
        <v>0.5</v>
      </c>
      <c r="I165" s="43">
        <v>13.4</v>
      </c>
      <c r="J165" s="43">
        <v>77</v>
      </c>
      <c r="K165" s="44"/>
      <c r="L165" s="43"/>
    </row>
    <row r="166" spans="1:12" ht="14.45" x14ac:dyDescent="0.3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4.45" x14ac:dyDescent="0.3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4"/>
      <c r="B168" s="17"/>
      <c r="C168" s="8"/>
      <c r="D168" s="18" t="s">
        <v>33</v>
      </c>
      <c r="E168" s="9"/>
      <c r="F168" s="19">
        <f>SUM(F158:F167)</f>
        <v>850</v>
      </c>
      <c r="G168" s="19">
        <f t="shared" ref="G168:J168" si="56">SUM(G158:G167)</f>
        <v>28.75</v>
      </c>
      <c r="H168" s="19">
        <f t="shared" si="56"/>
        <v>18.670000000000005</v>
      </c>
      <c r="I168" s="19">
        <f t="shared" si="56"/>
        <v>80.36</v>
      </c>
      <c r="J168" s="19">
        <f t="shared" si="56"/>
        <v>626.37599999999998</v>
      </c>
      <c r="K168" s="25"/>
      <c r="L168" s="19">
        <f t="shared" ref="L168" si="57">SUM(L158:L167)</f>
        <v>0</v>
      </c>
    </row>
    <row r="169" spans="1:12" ht="15.75" thickBot="1" x14ac:dyDescent="0.25">
      <c r="A169" s="29">
        <f>A150</f>
        <v>2</v>
      </c>
      <c r="B169" s="30">
        <f>B150</f>
        <v>3</v>
      </c>
      <c r="C169" s="51" t="s">
        <v>4</v>
      </c>
      <c r="D169" s="52"/>
      <c r="E169" s="31"/>
      <c r="F169" s="32">
        <f>F157+F168</f>
        <v>1437</v>
      </c>
      <c r="G169" s="32">
        <f t="shared" ref="G169" si="58">G157+G168</f>
        <v>47.45</v>
      </c>
      <c r="H169" s="32">
        <f t="shared" ref="H169" si="59">H157+H168</f>
        <v>39.770000000000003</v>
      </c>
      <c r="I169" s="32">
        <f t="shared" ref="I169" si="60">I157+I168</f>
        <v>161.6</v>
      </c>
      <c r="J169" s="32">
        <f t="shared" ref="J169:L169" si="61">J157+J168</f>
        <v>1223.876</v>
      </c>
      <c r="K169" s="32"/>
      <c r="L169" s="32">
        <f t="shared" si="61"/>
        <v>0</v>
      </c>
    </row>
    <row r="170" spans="1:12" ht="15" x14ac:dyDescent="0.25">
      <c r="A170" s="20">
        <v>2</v>
      </c>
      <c r="B170" s="21">
        <v>4</v>
      </c>
      <c r="C170" s="22" t="s">
        <v>20</v>
      </c>
      <c r="D170" s="5" t="s">
        <v>21</v>
      </c>
      <c r="E170" s="39" t="s">
        <v>80</v>
      </c>
      <c r="F170" s="40">
        <v>150</v>
      </c>
      <c r="G170" s="40">
        <v>24</v>
      </c>
      <c r="H170" s="40">
        <v>14.1</v>
      </c>
      <c r="I170" s="40">
        <v>21.3</v>
      </c>
      <c r="J170" s="40">
        <v>312</v>
      </c>
      <c r="K170" s="41" t="s">
        <v>81</v>
      </c>
      <c r="L170" s="40"/>
    </row>
    <row r="171" spans="1:12" ht="15" x14ac:dyDescent="0.25">
      <c r="A171" s="23"/>
      <c r="B171" s="15"/>
      <c r="C171" s="11"/>
      <c r="D171" s="6"/>
      <c r="E171" s="42" t="s">
        <v>82</v>
      </c>
      <c r="F171" s="43">
        <v>20</v>
      </c>
      <c r="G171" s="43">
        <v>1.44</v>
      </c>
      <c r="H171" s="43">
        <v>1.7</v>
      </c>
      <c r="I171" s="43">
        <v>11.1</v>
      </c>
      <c r="J171" s="43">
        <v>63</v>
      </c>
      <c r="K171" s="44"/>
      <c r="L171" s="43"/>
    </row>
    <row r="172" spans="1:12" ht="15" x14ac:dyDescent="0.25">
      <c r="A172" s="23"/>
      <c r="B172" s="15"/>
      <c r="C172" s="11"/>
      <c r="D172" s="7" t="s">
        <v>22</v>
      </c>
      <c r="E172" s="42" t="s">
        <v>83</v>
      </c>
      <c r="F172" s="43">
        <v>200</v>
      </c>
      <c r="G172" s="43">
        <v>0.1</v>
      </c>
      <c r="H172" s="43">
        <v>0.02</v>
      </c>
      <c r="I172" s="43">
        <v>9.84</v>
      </c>
      <c r="J172" s="43">
        <v>38</v>
      </c>
      <c r="K172" s="44" t="s">
        <v>84</v>
      </c>
      <c r="L172" s="43"/>
    </row>
    <row r="173" spans="1:12" ht="15" x14ac:dyDescent="0.25">
      <c r="A173" s="23"/>
      <c r="B173" s="15"/>
      <c r="C173" s="11"/>
      <c r="D173" s="7" t="s">
        <v>23</v>
      </c>
      <c r="E173" s="42" t="s">
        <v>46</v>
      </c>
      <c r="F173" s="43">
        <v>40</v>
      </c>
      <c r="G173" s="43">
        <v>3.97</v>
      </c>
      <c r="H173" s="43">
        <v>0.39</v>
      </c>
      <c r="I173" s="43">
        <v>28.14</v>
      </c>
      <c r="J173" s="43">
        <v>134.30000000000001</v>
      </c>
      <c r="K173" s="44"/>
      <c r="L173" s="43"/>
    </row>
    <row r="174" spans="1:12" ht="15" x14ac:dyDescent="0.25">
      <c r="A174" s="23"/>
      <c r="B174" s="15"/>
      <c r="C174" s="11"/>
      <c r="D174" s="7" t="s">
        <v>24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 t="s">
        <v>47</v>
      </c>
      <c r="F175" s="43" t="s">
        <v>107</v>
      </c>
      <c r="G175" s="43">
        <v>5.3</v>
      </c>
      <c r="H175" s="43">
        <v>5.3</v>
      </c>
      <c r="I175" s="43">
        <v>0</v>
      </c>
      <c r="J175" s="43">
        <v>70</v>
      </c>
      <c r="K175" s="44"/>
      <c r="L175" s="43"/>
    </row>
    <row r="176" spans="1:12" ht="14.45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SUM(F170:F176)</f>
        <v>410</v>
      </c>
      <c r="G177" s="19">
        <f t="shared" ref="G177:J177" si="62">SUM(G170:G176)</f>
        <v>34.81</v>
      </c>
      <c r="H177" s="19">
        <f t="shared" si="62"/>
        <v>21.509999999999998</v>
      </c>
      <c r="I177" s="19">
        <f t="shared" si="62"/>
        <v>70.38</v>
      </c>
      <c r="J177" s="19">
        <f t="shared" si="62"/>
        <v>617.29999999999995</v>
      </c>
      <c r="K177" s="25"/>
      <c r="L177" s="19">
        <f t="shared" ref="L177" si="63">SUM(L170:L176)</f>
        <v>0</v>
      </c>
    </row>
    <row r="178" spans="1:12" ht="15" x14ac:dyDescent="0.25">
      <c r="A178" s="26">
        <f>A170</f>
        <v>2</v>
      </c>
      <c r="B178" s="13">
        <f>B170</f>
        <v>4</v>
      </c>
      <c r="C178" s="10" t="s">
        <v>25</v>
      </c>
      <c r="D178" s="7" t="s">
        <v>26</v>
      </c>
      <c r="E178" s="42" t="s">
        <v>96</v>
      </c>
      <c r="F178" s="43">
        <v>30</v>
      </c>
      <c r="G178" s="43">
        <v>0.32</v>
      </c>
      <c r="H178" s="43">
        <v>0.1</v>
      </c>
      <c r="I178" s="43">
        <v>1.1000000000000001</v>
      </c>
      <c r="J178" s="43">
        <v>8</v>
      </c>
      <c r="K178" s="44"/>
      <c r="L178" s="43"/>
    </row>
    <row r="179" spans="1:12" ht="15" x14ac:dyDescent="0.25">
      <c r="A179" s="23"/>
      <c r="B179" s="15"/>
      <c r="C179" s="11"/>
      <c r="D179" s="7" t="s">
        <v>26</v>
      </c>
      <c r="E179" s="42" t="s">
        <v>126</v>
      </c>
      <c r="F179" s="43">
        <v>30</v>
      </c>
      <c r="G179" s="43">
        <v>0.91</v>
      </c>
      <c r="H179" s="43">
        <v>1.23</v>
      </c>
      <c r="I179" s="43">
        <v>1.9</v>
      </c>
      <c r="J179" s="43">
        <v>25</v>
      </c>
      <c r="K179" s="44" t="s">
        <v>98</v>
      </c>
      <c r="L179" s="43"/>
    </row>
    <row r="180" spans="1:12" ht="15" x14ac:dyDescent="0.25">
      <c r="A180" s="23"/>
      <c r="B180" s="15"/>
      <c r="C180" s="11"/>
      <c r="D180" s="7" t="s">
        <v>27</v>
      </c>
      <c r="E180" s="42" t="s">
        <v>72</v>
      </c>
      <c r="F180" s="43">
        <v>250</v>
      </c>
      <c r="G180" s="43">
        <v>2.7</v>
      </c>
      <c r="H180" s="43">
        <v>4.3</v>
      </c>
      <c r="I180" s="43">
        <v>18.5</v>
      </c>
      <c r="J180" s="43">
        <v>129</v>
      </c>
      <c r="K180" s="44" t="s">
        <v>73</v>
      </c>
      <c r="L180" s="43"/>
    </row>
    <row r="181" spans="1:12" ht="15" x14ac:dyDescent="0.25">
      <c r="A181" s="23"/>
      <c r="B181" s="15"/>
      <c r="C181" s="11"/>
      <c r="D181" s="7"/>
      <c r="E181" s="42" t="s">
        <v>55</v>
      </c>
      <c r="F181" s="43">
        <v>20</v>
      </c>
      <c r="G181" s="43">
        <v>4.7</v>
      </c>
      <c r="H181" s="43">
        <v>4.5</v>
      </c>
      <c r="I181" s="43">
        <v>0</v>
      </c>
      <c r="J181" s="43">
        <v>59</v>
      </c>
      <c r="K181" s="44"/>
      <c r="L181" s="43"/>
    </row>
    <row r="182" spans="1:12" ht="15" x14ac:dyDescent="0.25">
      <c r="A182" s="23"/>
      <c r="B182" s="15"/>
      <c r="C182" s="11"/>
      <c r="D182" s="7" t="s">
        <v>28</v>
      </c>
      <c r="E182" s="42" t="s">
        <v>101</v>
      </c>
      <c r="F182" s="43">
        <v>180</v>
      </c>
      <c r="G182" s="43">
        <v>14.3</v>
      </c>
      <c r="H182" s="43">
        <v>12.8</v>
      </c>
      <c r="I182" s="43">
        <v>20.6</v>
      </c>
      <c r="J182" s="43">
        <v>261</v>
      </c>
      <c r="K182" s="44" t="s">
        <v>127</v>
      </c>
      <c r="L182" s="43"/>
    </row>
    <row r="183" spans="1:12" ht="15" x14ac:dyDescent="0.25">
      <c r="A183" s="23"/>
      <c r="B183" s="15"/>
      <c r="C183" s="11"/>
      <c r="D183" s="7" t="s">
        <v>29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30</v>
      </c>
      <c r="E184" s="42" t="s">
        <v>102</v>
      </c>
      <c r="F184" s="43">
        <v>200</v>
      </c>
      <c r="G184" s="43">
        <v>0.72</v>
      </c>
      <c r="H184" s="43">
        <v>0</v>
      </c>
      <c r="I184" s="43">
        <v>21.1</v>
      </c>
      <c r="J184" s="43">
        <v>88</v>
      </c>
      <c r="K184" s="44" t="s">
        <v>103</v>
      </c>
      <c r="L184" s="43"/>
    </row>
    <row r="185" spans="1:12" ht="15" x14ac:dyDescent="0.25">
      <c r="A185" s="23"/>
      <c r="B185" s="15"/>
      <c r="C185" s="11"/>
      <c r="D185" s="7" t="s">
        <v>31</v>
      </c>
      <c r="E185" s="42" t="s">
        <v>46</v>
      </c>
      <c r="F185" s="43">
        <v>40</v>
      </c>
      <c r="G185" s="43">
        <v>2.64</v>
      </c>
      <c r="H185" s="43">
        <v>0.3</v>
      </c>
      <c r="I185" s="43">
        <v>18.760000000000002</v>
      </c>
      <c r="J185" s="43">
        <v>90</v>
      </c>
      <c r="K185" s="44"/>
      <c r="L185" s="43"/>
    </row>
    <row r="186" spans="1:12" ht="15" x14ac:dyDescent="0.25">
      <c r="A186" s="23"/>
      <c r="B186" s="15"/>
      <c r="C186" s="11"/>
      <c r="D186" s="7" t="s">
        <v>32</v>
      </c>
      <c r="E186" s="42" t="s">
        <v>64</v>
      </c>
      <c r="F186" s="43">
        <v>40</v>
      </c>
      <c r="G186" s="43">
        <v>3</v>
      </c>
      <c r="H186" s="43">
        <v>0.5</v>
      </c>
      <c r="I186" s="43">
        <v>15</v>
      </c>
      <c r="J186" s="43">
        <v>87</v>
      </c>
      <c r="K186" s="44"/>
      <c r="L186" s="43"/>
    </row>
    <row r="187" spans="1:12" ht="14.45" x14ac:dyDescent="0.3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4.45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4"/>
      <c r="B189" s="17"/>
      <c r="C189" s="8"/>
      <c r="D189" s="18" t="s">
        <v>33</v>
      </c>
      <c r="E189" s="9"/>
      <c r="F189" s="19">
        <f>SUM(F178:F188)</f>
        <v>790</v>
      </c>
      <c r="G189" s="19">
        <f t="shared" ref="G189:J189" si="64">SUM(G178:G188)</f>
        <v>29.29</v>
      </c>
      <c r="H189" s="19">
        <f t="shared" si="64"/>
        <v>23.73</v>
      </c>
      <c r="I189" s="19">
        <f t="shared" si="64"/>
        <v>96.960000000000008</v>
      </c>
      <c r="J189" s="19">
        <f t="shared" si="64"/>
        <v>747</v>
      </c>
      <c r="K189" s="25"/>
      <c r="L189" s="19">
        <f t="shared" ref="L189" si="65">SUM(L178:L188)</f>
        <v>0</v>
      </c>
    </row>
    <row r="190" spans="1:12" ht="15.75" thickBot="1" x14ac:dyDescent="0.25">
      <c r="A190" s="29">
        <f>A170</f>
        <v>2</v>
      </c>
      <c r="B190" s="30">
        <f>B170</f>
        <v>4</v>
      </c>
      <c r="C190" s="51" t="s">
        <v>4</v>
      </c>
      <c r="D190" s="52"/>
      <c r="E190" s="31"/>
      <c r="F190" s="32">
        <f>F177+F189</f>
        <v>1200</v>
      </c>
      <c r="G190" s="32">
        <f t="shared" ref="G190" si="66">G177+G189</f>
        <v>64.099999999999994</v>
      </c>
      <c r="H190" s="32">
        <f t="shared" ref="H190" si="67">H177+H189</f>
        <v>45.239999999999995</v>
      </c>
      <c r="I190" s="32">
        <f t="shared" ref="I190" si="68">I177+I189</f>
        <v>167.34</v>
      </c>
      <c r="J190" s="32">
        <f t="shared" ref="J190:L190" si="69">J177+J189</f>
        <v>1364.3</v>
      </c>
      <c r="K190" s="32"/>
      <c r="L190" s="32">
        <f t="shared" si="69"/>
        <v>0</v>
      </c>
    </row>
    <row r="191" spans="1:12" ht="15" x14ac:dyDescent="0.25">
      <c r="A191" s="20">
        <v>2</v>
      </c>
      <c r="B191" s="21">
        <v>5</v>
      </c>
      <c r="C191" s="22" t="s">
        <v>20</v>
      </c>
      <c r="D191" s="5" t="s">
        <v>21</v>
      </c>
      <c r="E191" s="39" t="s">
        <v>128</v>
      </c>
      <c r="F191" s="40">
        <v>150</v>
      </c>
      <c r="G191" s="40">
        <v>14.6</v>
      </c>
      <c r="H191" s="40">
        <v>15.9</v>
      </c>
      <c r="I191" s="40">
        <v>2.5</v>
      </c>
      <c r="J191" s="40">
        <v>211</v>
      </c>
      <c r="K191" s="41" t="s">
        <v>129</v>
      </c>
      <c r="L191" s="40"/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 t="s">
        <v>22</v>
      </c>
      <c r="E193" s="42" t="s">
        <v>44</v>
      </c>
      <c r="F193" s="43">
        <v>200</v>
      </c>
      <c r="G193" s="43">
        <v>3.14</v>
      </c>
      <c r="H193" s="43">
        <v>3.21</v>
      </c>
      <c r="I193" s="43">
        <v>9.5</v>
      </c>
      <c r="J193" s="43">
        <v>77.790000000000006</v>
      </c>
      <c r="K193" s="44" t="s">
        <v>45</v>
      </c>
      <c r="L193" s="43"/>
    </row>
    <row r="194" spans="1:12" ht="15" x14ac:dyDescent="0.25">
      <c r="A194" s="23"/>
      <c r="B194" s="15"/>
      <c r="C194" s="11"/>
      <c r="D194" s="7" t="s">
        <v>23</v>
      </c>
      <c r="E194" s="42" t="s">
        <v>46</v>
      </c>
      <c r="F194" s="43">
        <v>60</v>
      </c>
      <c r="G194" s="43">
        <v>2.64</v>
      </c>
      <c r="H194" s="43">
        <v>0.3</v>
      </c>
      <c r="I194" s="43">
        <v>18.760000000000002</v>
      </c>
      <c r="J194" s="43">
        <v>90</v>
      </c>
      <c r="K194" s="44"/>
      <c r="L194" s="43"/>
    </row>
    <row r="195" spans="1:12" ht="15" x14ac:dyDescent="0.25">
      <c r="A195" s="23"/>
      <c r="B195" s="15"/>
      <c r="C195" s="11"/>
      <c r="D195" s="7" t="s">
        <v>24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3"/>
      <c r="B196" s="15"/>
      <c r="C196" s="11"/>
      <c r="D196" s="6"/>
      <c r="E196" s="42" t="s">
        <v>95</v>
      </c>
      <c r="F196" s="43">
        <v>10</v>
      </c>
      <c r="G196" s="43">
        <v>0.1</v>
      </c>
      <c r="H196" s="43">
        <v>7.3</v>
      </c>
      <c r="I196" s="43">
        <v>0.13</v>
      </c>
      <c r="J196" s="43">
        <v>66.06</v>
      </c>
      <c r="K196" s="44"/>
      <c r="L196" s="43"/>
    </row>
    <row r="197" spans="1:12" ht="15" x14ac:dyDescent="0.25">
      <c r="A197" s="23"/>
      <c r="B197" s="15"/>
      <c r="C197" s="11"/>
      <c r="D197" s="6"/>
      <c r="E197" s="42" t="s">
        <v>49</v>
      </c>
      <c r="F197" s="43">
        <v>200</v>
      </c>
      <c r="G197" s="43">
        <v>1</v>
      </c>
      <c r="H197" s="43">
        <v>0.2</v>
      </c>
      <c r="I197" s="43">
        <v>2.2000000000000002</v>
      </c>
      <c r="J197" s="43">
        <v>86.46</v>
      </c>
      <c r="K197" s="44"/>
      <c r="L197" s="43"/>
    </row>
    <row r="198" spans="1:12" ht="15.75" customHeight="1" x14ac:dyDescent="0.25">
      <c r="A198" s="24"/>
      <c r="B198" s="17"/>
      <c r="C198" s="8"/>
      <c r="D198" s="18" t="s">
        <v>33</v>
      </c>
      <c r="E198" s="9"/>
      <c r="F198" s="19">
        <f>SUM(F191:F197)</f>
        <v>620</v>
      </c>
      <c r="G198" s="19">
        <f t="shared" ref="G198:J198" si="70">SUM(G191:G197)</f>
        <v>21.48</v>
      </c>
      <c r="H198" s="19">
        <f t="shared" si="70"/>
        <v>26.91</v>
      </c>
      <c r="I198" s="19">
        <f t="shared" si="70"/>
        <v>33.090000000000003</v>
      </c>
      <c r="J198" s="19">
        <f t="shared" si="70"/>
        <v>531.31000000000006</v>
      </c>
      <c r="K198" s="25"/>
      <c r="L198" s="19">
        <f t="shared" ref="L198" si="71">SUM(L191:L197)</f>
        <v>0</v>
      </c>
    </row>
    <row r="199" spans="1:12" ht="15" x14ac:dyDescent="0.25">
      <c r="A199" s="26">
        <f>A191</f>
        <v>2</v>
      </c>
      <c r="B199" s="13">
        <f>B191</f>
        <v>5</v>
      </c>
      <c r="C199" s="10" t="s">
        <v>25</v>
      </c>
      <c r="D199" s="7" t="s">
        <v>26</v>
      </c>
      <c r="E199" s="42" t="s">
        <v>71</v>
      </c>
      <c r="F199" s="43">
        <v>60</v>
      </c>
      <c r="G199" s="43">
        <v>0.65</v>
      </c>
      <c r="H199" s="43">
        <v>0.12</v>
      </c>
      <c r="I199" s="43">
        <v>2.2000000000000002</v>
      </c>
      <c r="J199" s="43">
        <v>15.25</v>
      </c>
      <c r="K199" s="44"/>
      <c r="L199" s="43"/>
    </row>
    <row r="200" spans="1:12" ht="15" x14ac:dyDescent="0.25">
      <c r="A200" s="23"/>
      <c r="B200" s="15"/>
      <c r="C200" s="11"/>
      <c r="D200" s="7" t="s">
        <v>27</v>
      </c>
      <c r="E200" s="42" t="s">
        <v>110</v>
      </c>
      <c r="F200" s="43">
        <v>250</v>
      </c>
      <c r="G200" s="43">
        <v>2.5</v>
      </c>
      <c r="H200" s="43">
        <v>5.4</v>
      </c>
      <c r="I200" s="43">
        <v>16.600000000000001</v>
      </c>
      <c r="J200" s="43">
        <v>131</v>
      </c>
      <c r="K200" s="44" t="s">
        <v>111</v>
      </c>
      <c r="L200" s="43"/>
    </row>
    <row r="201" spans="1:12" ht="15" x14ac:dyDescent="0.25">
      <c r="A201" s="23"/>
      <c r="B201" s="15"/>
      <c r="C201" s="11"/>
      <c r="D201" s="7"/>
      <c r="E201" s="42" t="s">
        <v>55</v>
      </c>
      <c r="F201" s="43">
        <v>20</v>
      </c>
      <c r="G201" s="43">
        <v>4.0999999999999996</v>
      </c>
      <c r="H201" s="43">
        <v>3.9</v>
      </c>
      <c r="I201" s="43">
        <v>0</v>
      </c>
      <c r="J201" s="43">
        <v>51</v>
      </c>
      <c r="K201" s="44"/>
      <c r="L201" s="43"/>
    </row>
    <row r="202" spans="1:12" ht="15" x14ac:dyDescent="0.25">
      <c r="A202" s="23"/>
      <c r="B202" s="15"/>
      <c r="C202" s="11"/>
      <c r="D202" s="7" t="s">
        <v>28</v>
      </c>
      <c r="E202" s="42" t="s">
        <v>130</v>
      </c>
      <c r="F202" s="43">
        <v>90</v>
      </c>
      <c r="G202" s="43">
        <v>16.5</v>
      </c>
      <c r="H202" s="43">
        <v>11.1</v>
      </c>
      <c r="I202" s="43">
        <v>2.1</v>
      </c>
      <c r="J202" s="43">
        <v>175</v>
      </c>
      <c r="K202" s="44" t="s">
        <v>131</v>
      </c>
      <c r="L202" s="43"/>
    </row>
    <row r="203" spans="1:12" ht="15" x14ac:dyDescent="0.25">
      <c r="A203" s="23"/>
      <c r="B203" s="15"/>
      <c r="C203" s="11"/>
      <c r="D203" s="7" t="s">
        <v>29</v>
      </c>
      <c r="E203" s="42" t="s">
        <v>59</v>
      </c>
      <c r="F203" s="43">
        <v>150</v>
      </c>
      <c r="G203" s="43">
        <v>3.46</v>
      </c>
      <c r="H203" s="43">
        <v>2.6</v>
      </c>
      <c r="I203" s="43">
        <v>35</v>
      </c>
      <c r="J203" s="43">
        <v>184</v>
      </c>
      <c r="K203" s="44" t="s">
        <v>60</v>
      </c>
      <c r="L203" s="43"/>
    </row>
    <row r="204" spans="1:12" ht="15" x14ac:dyDescent="0.25">
      <c r="A204" s="23"/>
      <c r="B204" s="15"/>
      <c r="C204" s="11"/>
      <c r="D204" s="7" t="s">
        <v>30</v>
      </c>
      <c r="E204" s="42" t="s">
        <v>91</v>
      </c>
      <c r="F204" s="43">
        <v>200</v>
      </c>
      <c r="G204" s="43">
        <v>0</v>
      </c>
      <c r="H204" s="43">
        <v>0</v>
      </c>
      <c r="I204" s="43">
        <v>22.3</v>
      </c>
      <c r="J204" s="43">
        <v>91.53</v>
      </c>
      <c r="K204" s="44"/>
      <c r="L204" s="43"/>
    </row>
    <row r="205" spans="1:12" ht="15" x14ac:dyDescent="0.25">
      <c r="A205" s="23"/>
      <c r="B205" s="15"/>
      <c r="C205" s="11"/>
      <c r="D205" s="7" t="s">
        <v>31</v>
      </c>
      <c r="E205" s="42" t="s">
        <v>46</v>
      </c>
      <c r="F205" s="43">
        <v>40</v>
      </c>
      <c r="G205" s="43">
        <v>2.64</v>
      </c>
      <c r="H205" s="43">
        <v>0.26</v>
      </c>
      <c r="I205" s="43">
        <v>18.760000000000002</v>
      </c>
      <c r="J205" s="43">
        <v>90</v>
      </c>
      <c r="K205" s="44"/>
      <c r="L205" s="43"/>
    </row>
    <row r="206" spans="1:12" ht="15" x14ac:dyDescent="0.25">
      <c r="A206" s="23"/>
      <c r="B206" s="15"/>
      <c r="C206" s="11"/>
      <c r="D206" s="7" t="s">
        <v>32</v>
      </c>
      <c r="E206" s="42" t="s">
        <v>64</v>
      </c>
      <c r="F206" s="43">
        <v>40</v>
      </c>
      <c r="G206" s="43">
        <v>2.6</v>
      </c>
      <c r="H206" s="43">
        <v>0.5</v>
      </c>
      <c r="I206" s="43">
        <v>13.4</v>
      </c>
      <c r="J206" s="43">
        <v>77</v>
      </c>
      <c r="K206" s="44"/>
      <c r="L206" s="43"/>
    </row>
    <row r="207" spans="1:12" ht="14.45" x14ac:dyDescent="0.3">
      <c r="A207" s="23"/>
      <c r="B207" s="15"/>
      <c r="C207" s="11"/>
      <c r="D207" s="6"/>
      <c r="E207" s="42"/>
      <c r="F207" s="43"/>
      <c r="G207" s="43"/>
      <c r="H207" s="43"/>
      <c r="I207" s="43"/>
      <c r="J207" s="43"/>
      <c r="K207" s="44"/>
      <c r="L207" s="43"/>
    </row>
    <row r="208" spans="1:12" ht="14.45" x14ac:dyDescent="0.3">
      <c r="A208" s="23"/>
      <c r="B208" s="15"/>
      <c r="C208" s="11"/>
      <c r="D208" s="6"/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4"/>
      <c r="B209" s="17"/>
      <c r="C209" s="8"/>
      <c r="D209" s="18" t="s">
        <v>33</v>
      </c>
      <c r="E209" s="9"/>
      <c r="F209" s="19">
        <f>SUM(F199:F208)</f>
        <v>850</v>
      </c>
      <c r="G209" s="19">
        <f t="shared" ref="G209:J209" si="72">SUM(G199:G208)</f>
        <v>32.450000000000003</v>
      </c>
      <c r="H209" s="19">
        <f t="shared" si="72"/>
        <v>23.880000000000003</v>
      </c>
      <c r="I209" s="19">
        <f t="shared" si="72"/>
        <v>110.36000000000001</v>
      </c>
      <c r="J209" s="19">
        <f t="shared" si="72"/>
        <v>814.78</v>
      </c>
      <c r="K209" s="25"/>
      <c r="L209" s="19">
        <f t="shared" ref="L209" si="73">SUM(L199:L208)</f>
        <v>0</v>
      </c>
    </row>
    <row r="210" spans="1:12" ht="15.75" thickBot="1" x14ac:dyDescent="0.25">
      <c r="A210" s="29">
        <f>A191</f>
        <v>2</v>
      </c>
      <c r="B210" s="30">
        <f>B191</f>
        <v>5</v>
      </c>
      <c r="C210" s="51" t="s">
        <v>4</v>
      </c>
      <c r="D210" s="52"/>
      <c r="E210" s="31"/>
      <c r="F210" s="32">
        <f>F198+F209</f>
        <v>1470</v>
      </c>
      <c r="G210" s="32">
        <f t="shared" ref="G210" si="74">G198+G209</f>
        <v>53.930000000000007</v>
      </c>
      <c r="H210" s="32">
        <f t="shared" ref="H210" si="75">H198+H209</f>
        <v>50.790000000000006</v>
      </c>
      <c r="I210" s="32">
        <f t="shared" ref="I210" si="76">I198+I209</f>
        <v>143.45000000000002</v>
      </c>
      <c r="J210" s="32">
        <f t="shared" ref="J210:L210" si="77">J198+J209</f>
        <v>1346.0900000000001</v>
      </c>
      <c r="K210" s="32"/>
      <c r="L210" s="32">
        <f t="shared" si="77"/>
        <v>0</v>
      </c>
    </row>
    <row r="211" spans="1:12" ht="13.5" thickBot="1" x14ac:dyDescent="0.25">
      <c r="A211" s="27"/>
      <c r="B211" s="28"/>
      <c r="C211" s="53" t="s">
        <v>5</v>
      </c>
      <c r="D211" s="53"/>
      <c r="E211" s="53"/>
      <c r="F211" s="34">
        <f>(F26+F46+F66+F88+F109+F128+F149+F169+F190+F210)/(IF(F26=0,0,1)+IF(F46=0,0,1)+IF(F66=0,0,1)+IF(F88=0,0,1)+IF(F109=0,0,1)+IF(F128=0,0,1)+IF(F149=0,0,1)+IF(F169=0,0,1)+IF(F190=0,0,1)+IF(F210=0,0,1))</f>
        <v>1414.4</v>
      </c>
      <c r="G211" s="34">
        <f>(G26+G46+G66+G88+G109+G128+G149+G169+G190+G210)/(IF(G26=0,0,1)+IF(G46=0,0,1)+IF(G66=0,0,1)+IF(G88=0,0,1)+IF(G109=0,0,1)+IF(G128=0,0,1)+IF(G149=0,0,1)+IF(G169=0,0,1)+IF(G190=0,0,1)+IF(G210=0,0,1))</f>
        <v>52.052</v>
      </c>
      <c r="H211" s="34">
        <f>(H26+H46+H66+H88+H109+H128+H149+H169+H190+H210)/(IF(H26=0,0,1)+IF(H46=0,0,1)+IF(H66=0,0,1)+IF(H88=0,0,1)+IF(H109=0,0,1)+IF(H128=0,0,1)+IF(H149=0,0,1)+IF(H169=0,0,1)+IF(H190=0,0,1)+IF(H210=0,0,1))</f>
        <v>42.507000000000005</v>
      </c>
      <c r="I211" s="34">
        <f>(I26+I46+I66+I88+I109+I128+I149+I169+I190+I210)/(IF(I26=0,0,1)+IF(I46=0,0,1)+IF(I66=0,0,1)+IF(I88=0,0,1)+IF(I109=0,0,1)+IF(I128=0,0,1)+IF(I149=0,0,1)+IF(I169=0,0,1)+IF(I190=0,0,1)+IF(I210=0,0,1))</f>
        <v>175.65899999999999</v>
      </c>
      <c r="J211" s="34">
        <f>(J26+J46+J66+J88+J109+J128+J149+J169+J190+J210)/(IF(J26=0,0,1)+IF(J46=0,0,1)+IF(J66=0,0,1)+IF(J88=0,0,1)+IF(J109=0,0,1)+IF(J128=0,0,1)+IF(J149=0,0,1)+IF(J169=0,0,1)+IF(J190=0,0,1)+IF(J210=0,0,1))</f>
        <v>1320.5016000000001</v>
      </c>
      <c r="K211" s="34"/>
      <c r="L211" s="34" t="e">
        <f>(L26+L46+L66+L88+L109+L128+L149+L169+L190+L210)/(IF(L26=0,0,1)+IF(L46=0,0,1)+IF(L66=0,0,1)+IF(L88=0,0,1)+IF(L109=0,0,1)+IF(L128=0,0,1)+IF(L149=0,0,1)+IF(L169=0,0,1)+IF(L190=0,0,1)+IF(L210=0,0,1))</f>
        <v>#DIV/0!</v>
      </c>
    </row>
  </sheetData>
  <mergeCells count="14">
    <mergeCell ref="C1:E1"/>
    <mergeCell ref="H1:K1"/>
    <mergeCell ref="H2:K2"/>
    <mergeCell ref="C46:D46"/>
    <mergeCell ref="C66:D66"/>
    <mergeCell ref="C88:D88"/>
    <mergeCell ref="C109:D109"/>
    <mergeCell ref="C26:D26"/>
    <mergeCell ref="C211:E211"/>
    <mergeCell ref="C210:D210"/>
    <mergeCell ref="C128:D128"/>
    <mergeCell ref="C149:D149"/>
    <mergeCell ref="C169:D169"/>
    <mergeCell ref="C190:D1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2026-01-13T10:39:37Z</dcterms:modified>
</cp:coreProperties>
</file>