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745"/>
  </bookViews>
  <sheets>
    <sheet name="Лист1" sheetId="1" r:id="rId1"/>
    <sheet name="Лист2" sheetId="3" r:id="rId2"/>
  </sheets>
  <calcPr calcId="152511"/>
</workbook>
</file>

<file path=xl/calcChain.xml><?xml version="1.0" encoding="utf-8"?>
<calcChain xmlns="http://schemas.openxmlformats.org/spreadsheetml/2006/main">
  <c r="L166" i="3" l="1"/>
  <c r="K166" i="3"/>
  <c r="J166" i="3"/>
  <c r="I166" i="3"/>
  <c r="H166" i="3"/>
  <c r="G166" i="3"/>
  <c r="F166" i="3"/>
  <c r="L157" i="3"/>
  <c r="K157" i="3"/>
  <c r="J157" i="3"/>
  <c r="I157" i="3"/>
  <c r="H157" i="3"/>
  <c r="G157" i="3"/>
  <c r="F157" i="3"/>
  <c r="L151" i="3"/>
  <c r="K151" i="3"/>
  <c r="J151" i="3"/>
  <c r="I151" i="3"/>
  <c r="H151" i="3"/>
  <c r="G151" i="3"/>
  <c r="F151" i="3"/>
  <c r="L141" i="3"/>
  <c r="K141" i="3"/>
  <c r="J141" i="3"/>
  <c r="I141" i="3"/>
  <c r="H141" i="3"/>
  <c r="G141" i="3"/>
  <c r="F141" i="3"/>
  <c r="L135" i="3"/>
  <c r="K135" i="3"/>
  <c r="J135" i="3"/>
  <c r="I135" i="3"/>
  <c r="H135" i="3"/>
  <c r="G135" i="3"/>
  <c r="F135" i="3"/>
  <c r="L126" i="3"/>
  <c r="K126" i="3"/>
  <c r="J126" i="3"/>
  <c r="I126" i="3"/>
  <c r="H126" i="3"/>
  <c r="G126" i="3"/>
  <c r="F126" i="3"/>
  <c r="L119" i="3"/>
  <c r="K119" i="3"/>
  <c r="J119" i="3"/>
  <c r="I119" i="3"/>
  <c r="H119" i="3"/>
  <c r="G119" i="3"/>
  <c r="F119" i="3"/>
  <c r="L109" i="3"/>
  <c r="K109" i="3"/>
  <c r="J109" i="3"/>
  <c r="I109" i="3"/>
  <c r="H109" i="3"/>
  <c r="G109" i="3"/>
  <c r="F109" i="3"/>
  <c r="L102" i="3"/>
  <c r="K102" i="3"/>
  <c r="J102" i="3"/>
  <c r="I102" i="3"/>
  <c r="H102" i="3"/>
  <c r="G102" i="3"/>
  <c r="F102" i="3"/>
  <c r="L93" i="3"/>
  <c r="K93" i="3"/>
  <c r="J93" i="3"/>
  <c r="I93" i="3"/>
  <c r="H93" i="3"/>
  <c r="G93" i="3"/>
  <c r="F93" i="3"/>
  <c r="L87" i="3"/>
  <c r="K87" i="3"/>
  <c r="J87" i="3"/>
  <c r="I87" i="3"/>
  <c r="H87" i="3"/>
  <c r="G87" i="3"/>
  <c r="F87" i="3"/>
  <c r="L77" i="3"/>
  <c r="K77" i="3"/>
  <c r="J77" i="3"/>
  <c r="I77" i="3"/>
  <c r="H77" i="3"/>
  <c r="G77" i="3"/>
  <c r="F77" i="3"/>
  <c r="L70" i="3"/>
  <c r="K70" i="3"/>
  <c r="J70" i="3"/>
  <c r="I70" i="3"/>
  <c r="H70" i="3"/>
  <c r="G70" i="3"/>
  <c r="F70" i="3"/>
  <c r="L60" i="3"/>
  <c r="K60" i="3"/>
  <c r="J60" i="3"/>
  <c r="I60" i="3"/>
  <c r="H60" i="3"/>
  <c r="G60" i="3"/>
  <c r="F60" i="3"/>
  <c r="L53" i="3"/>
  <c r="K53" i="3"/>
  <c r="J53" i="3"/>
  <c r="I53" i="3"/>
  <c r="H53" i="3"/>
  <c r="G53" i="3"/>
  <c r="F53" i="3"/>
  <c r="L44" i="3"/>
  <c r="K44" i="3"/>
  <c r="J44" i="3"/>
  <c r="I44" i="3"/>
  <c r="H44" i="3"/>
  <c r="G44" i="3"/>
  <c r="F44" i="3"/>
  <c r="L37" i="3"/>
  <c r="K37" i="3"/>
  <c r="J37" i="3"/>
  <c r="I37" i="3"/>
  <c r="H37" i="3"/>
  <c r="G37" i="3"/>
  <c r="F37" i="3"/>
  <c r="L28" i="3"/>
  <c r="K28" i="3"/>
  <c r="J28" i="3"/>
  <c r="I28" i="3"/>
  <c r="H28" i="3"/>
  <c r="G28" i="3"/>
  <c r="F28" i="3"/>
  <c r="L21" i="3"/>
  <c r="K21" i="3"/>
  <c r="J21" i="3"/>
  <c r="I21" i="3"/>
  <c r="H21" i="3"/>
  <c r="G21" i="3"/>
  <c r="F21" i="3"/>
  <c r="L12" i="3"/>
  <c r="K12" i="3"/>
  <c r="J12" i="3"/>
  <c r="I12" i="3"/>
  <c r="H12" i="3"/>
  <c r="G12" i="3"/>
  <c r="F12" i="3"/>
  <c r="H38" i="3" l="1"/>
  <c r="J54" i="3"/>
  <c r="L71" i="3"/>
  <c r="F88" i="3"/>
  <c r="H103" i="3"/>
  <c r="J120" i="3"/>
  <c r="L136" i="3"/>
  <c r="J152" i="3"/>
  <c r="J22" i="3"/>
  <c r="L38" i="3"/>
  <c r="F54" i="3"/>
  <c r="H71" i="3"/>
  <c r="J88" i="3"/>
  <c r="L103" i="3"/>
  <c r="F120" i="3"/>
  <c r="H136" i="3"/>
  <c r="F152" i="3"/>
  <c r="H167" i="3"/>
  <c r="L22" i="3"/>
  <c r="J38" i="3"/>
  <c r="F71" i="3"/>
  <c r="H22" i="3"/>
  <c r="F38" i="3"/>
  <c r="H54" i="3"/>
  <c r="L54" i="3"/>
  <c r="J71" i="3"/>
  <c r="H88" i="3"/>
  <c r="L88" i="3"/>
  <c r="F103" i="3"/>
  <c r="J103" i="3"/>
  <c r="H120" i="3"/>
  <c r="L120" i="3"/>
  <c r="F136" i="3"/>
  <c r="J136" i="3"/>
  <c r="H152" i="3"/>
  <c r="L152" i="3"/>
  <c r="F167" i="3"/>
  <c r="J167" i="3"/>
  <c r="I22" i="3"/>
  <c r="G38" i="3"/>
  <c r="K38" i="3"/>
  <c r="I54" i="3"/>
  <c r="G71" i="3"/>
  <c r="K71" i="3"/>
  <c r="I88" i="3"/>
  <c r="G103" i="3"/>
  <c r="K103" i="3"/>
  <c r="I120" i="3"/>
  <c r="G136" i="3"/>
  <c r="K136" i="3"/>
  <c r="I152" i="3"/>
  <c r="G167" i="3"/>
  <c r="G22" i="3"/>
  <c r="K22" i="3"/>
  <c r="I38" i="3"/>
  <c r="G54" i="3"/>
  <c r="K54" i="3"/>
  <c r="I71" i="3"/>
  <c r="G88" i="3"/>
  <c r="K88" i="3"/>
  <c r="I103" i="3"/>
  <c r="G120" i="3"/>
  <c r="K120" i="3"/>
  <c r="I136" i="3"/>
  <c r="G152" i="3"/>
  <c r="K152" i="3"/>
  <c r="I167" i="3"/>
  <c r="F168" i="3" l="1"/>
  <c r="F169" i="3" s="1"/>
  <c r="J168" i="3"/>
  <c r="J169" i="3" s="1"/>
  <c r="H168" i="3"/>
  <c r="H169" i="3" s="1"/>
  <c r="I168" i="3"/>
  <c r="I169" i="3" s="1"/>
  <c r="G168" i="3"/>
  <c r="G169" i="3" s="1"/>
  <c r="F92" i="1" l="1"/>
  <c r="F155" i="1" l="1"/>
  <c r="F43" i="1"/>
  <c r="J164" i="1" l="1"/>
  <c r="I164" i="1"/>
  <c r="H164" i="1"/>
  <c r="G164" i="1"/>
  <c r="F164" i="1"/>
  <c r="J155" i="1"/>
  <c r="I155" i="1"/>
  <c r="H155" i="1"/>
  <c r="G155" i="1"/>
  <c r="J149" i="1"/>
  <c r="I149" i="1"/>
  <c r="H149" i="1"/>
  <c r="G149" i="1"/>
  <c r="F149" i="1"/>
  <c r="J139" i="1"/>
  <c r="I139" i="1"/>
  <c r="H139" i="1"/>
  <c r="G139" i="1"/>
  <c r="F139" i="1"/>
  <c r="J133" i="1"/>
  <c r="I133" i="1"/>
  <c r="H133" i="1"/>
  <c r="G133" i="1"/>
  <c r="F133" i="1"/>
  <c r="J124" i="1"/>
  <c r="I124" i="1"/>
  <c r="I134" i="1" s="1"/>
  <c r="H124" i="1"/>
  <c r="G124" i="1"/>
  <c r="F124" i="1"/>
  <c r="F118" i="1"/>
  <c r="J117" i="1"/>
  <c r="J118" i="1" s="1"/>
  <c r="I117" i="1"/>
  <c r="H117" i="1"/>
  <c r="G117" i="1"/>
  <c r="J107" i="1"/>
  <c r="I107" i="1"/>
  <c r="H107" i="1"/>
  <c r="H118" i="1" s="1"/>
  <c r="G107" i="1"/>
  <c r="G118" i="1" s="1"/>
  <c r="F107" i="1"/>
  <c r="J100" i="1"/>
  <c r="I100" i="1"/>
  <c r="H100" i="1"/>
  <c r="G100" i="1"/>
  <c r="F100" i="1"/>
  <c r="J92" i="1"/>
  <c r="I92" i="1"/>
  <c r="H92" i="1"/>
  <c r="G92" i="1"/>
  <c r="J86" i="1"/>
  <c r="I86" i="1"/>
  <c r="H86" i="1"/>
  <c r="G86" i="1"/>
  <c r="F86" i="1"/>
  <c r="J76" i="1"/>
  <c r="J87" i="1" s="1"/>
  <c r="I76" i="1"/>
  <c r="H76" i="1"/>
  <c r="G76" i="1"/>
  <c r="F76" i="1"/>
  <c r="J69" i="1"/>
  <c r="I69" i="1"/>
  <c r="H69" i="1"/>
  <c r="G69" i="1"/>
  <c r="F69" i="1"/>
  <c r="J59" i="1"/>
  <c r="I59" i="1"/>
  <c r="H59" i="1"/>
  <c r="H70" i="1" s="1"/>
  <c r="G59" i="1"/>
  <c r="F59" i="1"/>
  <c r="J52" i="1"/>
  <c r="I52" i="1"/>
  <c r="H52" i="1"/>
  <c r="G52" i="1"/>
  <c r="F52" i="1"/>
  <c r="J43" i="1"/>
  <c r="I43" i="1"/>
  <c r="H43" i="1"/>
  <c r="G43" i="1"/>
  <c r="I36" i="1"/>
  <c r="H36" i="1"/>
  <c r="G36" i="1"/>
  <c r="F36" i="1"/>
  <c r="J27" i="1"/>
  <c r="J37" i="1" s="1"/>
  <c r="I27" i="1"/>
  <c r="H27" i="1"/>
  <c r="G27" i="1"/>
  <c r="F27" i="1"/>
  <c r="J20" i="1"/>
  <c r="I20" i="1"/>
  <c r="H20" i="1"/>
  <c r="G20" i="1"/>
  <c r="F20" i="1"/>
  <c r="J11" i="1"/>
  <c r="I11" i="1"/>
  <c r="H11" i="1"/>
  <c r="G11" i="1"/>
  <c r="F11" i="1"/>
  <c r="J150" i="1" l="1"/>
  <c r="I165" i="1"/>
  <c r="H134" i="1"/>
  <c r="I101" i="1"/>
  <c r="H165" i="1"/>
  <c r="H101" i="1"/>
  <c r="G150" i="1"/>
  <c r="J165" i="1"/>
  <c r="I21" i="1"/>
  <c r="G37" i="1"/>
  <c r="G53" i="1"/>
  <c r="I70" i="1"/>
  <c r="G87" i="1"/>
  <c r="H21" i="1"/>
  <c r="I87" i="1"/>
  <c r="F166" i="1"/>
  <c r="F167" i="1" s="1"/>
  <c r="J21" i="1"/>
  <c r="H53" i="1"/>
  <c r="J70" i="1"/>
  <c r="J134" i="1"/>
  <c r="H150" i="1"/>
  <c r="G134" i="1"/>
  <c r="I150" i="1"/>
  <c r="G21" i="1"/>
  <c r="I37" i="1"/>
  <c r="I53" i="1"/>
  <c r="H87" i="1"/>
  <c r="J101" i="1"/>
  <c r="H37" i="1"/>
  <c r="J53" i="1"/>
  <c r="G70" i="1"/>
  <c r="G101" i="1"/>
  <c r="I118" i="1"/>
  <c r="G165" i="1"/>
  <c r="G166" i="1" l="1"/>
  <c r="G167" i="1" s="1"/>
  <c r="I166" i="1"/>
  <c r="I167" i="1" s="1"/>
  <c r="J166" i="1"/>
  <c r="J167" i="1" s="1"/>
  <c r="H166" i="1"/>
  <c r="H167" i="1" s="1"/>
</calcChain>
</file>

<file path=xl/sharedStrings.xml><?xml version="1.0" encoding="utf-8"?>
<sst xmlns="http://schemas.openxmlformats.org/spreadsheetml/2006/main" count="755" uniqueCount="170">
  <si>
    <t>Прием пищи</t>
  </si>
  <si>
    <t>Блюда</t>
  </si>
  <si>
    <t>Белки</t>
  </si>
  <si>
    <t>Жиры</t>
  </si>
  <si>
    <t>Углеводы</t>
  </si>
  <si>
    <t>Калорийность</t>
  </si>
  <si>
    <t>№ рецептуры</t>
  </si>
  <si>
    <t>Цена</t>
  </si>
  <si>
    <t>Школа</t>
  </si>
  <si>
    <t>7-11 лет</t>
  </si>
  <si>
    <t>Завтрак</t>
  </si>
  <si>
    <t>гор.блюдо</t>
  </si>
  <si>
    <t>Каша манная молочная с маслом сливочным</t>
  </si>
  <si>
    <t>5/4</t>
  </si>
  <si>
    <t>гор.напиток</t>
  </si>
  <si>
    <t>32/10</t>
  </si>
  <si>
    <t xml:space="preserve">хлеб </t>
  </si>
  <si>
    <t>Хлеб пшеничный</t>
  </si>
  <si>
    <t>Сыр (поциями)</t>
  </si>
  <si>
    <t>4/13</t>
  </si>
  <si>
    <t>Сок</t>
  </si>
  <si>
    <t xml:space="preserve">сок </t>
  </si>
  <si>
    <t>Обед</t>
  </si>
  <si>
    <t>закуска</t>
  </si>
  <si>
    <t xml:space="preserve">огурец свежий </t>
  </si>
  <si>
    <t>1 блюдо</t>
  </si>
  <si>
    <t>суп картофельный с макаронными изделиями</t>
  </si>
  <si>
    <t>18/2</t>
  </si>
  <si>
    <t>мясо кур отварное</t>
  </si>
  <si>
    <t>1/9</t>
  </si>
  <si>
    <t>2 блюдо</t>
  </si>
  <si>
    <t>мясо кур отварное в соусе</t>
  </si>
  <si>
    <t>2/9</t>
  </si>
  <si>
    <t>гарнир</t>
  </si>
  <si>
    <t>Каша гречневая рассыпчатая</t>
  </si>
  <si>
    <t>43/3</t>
  </si>
  <si>
    <t>напиток</t>
  </si>
  <si>
    <t>10/10</t>
  </si>
  <si>
    <t>хлеб бел.</t>
  </si>
  <si>
    <t>Б/№</t>
  </si>
  <si>
    <t>хлеб черн.</t>
  </si>
  <si>
    <t>Хлеб ржаной</t>
  </si>
  <si>
    <t>ИТОГО</t>
  </si>
  <si>
    <t>ИТОГО ЗА ДЕНЬ</t>
  </si>
  <si>
    <t>Каша пшенная молочная с маслом сливочным</t>
  </si>
  <si>
    <t>11/4</t>
  </si>
  <si>
    <t>27/10</t>
  </si>
  <si>
    <t>хлеб</t>
  </si>
  <si>
    <t>масло сливочное</t>
  </si>
  <si>
    <t>йогурт</t>
  </si>
  <si>
    <t xml:space="preserve">йогурт </t>
  </si>
  <si>
    <t xml:space="preserve">помидор </t>
  </si>
  <si>
    <t>суп картофельный с бобовыми</t>
  </si>
  <si>
    <t>16/2</t>
  </si>
  <si>
    <t>Соус молочный (для подачи к блюду)</t>
  </si>
  <si>
    <t>1/11</t>
  </si>
  <si>
    <t>Запеканка картофельная фаршированная отварным мясом говядины с овощами</t>
  </si>
  <si>
    <t>56/8</t>
  </si>
  <si>
    <t>Кисель с витаминами Витошка</t>
  </si>
  <si>
    <t>запеканка (сырники) из творога</t>
  </si>
  <si>
    <t>8/5</t>
  </si>
  <si>
    <t>молоко сгущеное</t>
  </si>
  <si>
    <t>Сыр (порциями)</t>
  </si>
  <si>
    <t>огурец свежий</t>
  </si>
  <si>
    <t>Рассольник с крупой и сметаной</t>
  </si>
  <si>
    <t>11/2</t>
  </si>
  <si>
    <t>Биточки (котлеты) из рыбы</t>
  </si>
  <si>
    <t>12/7</t>
  </si>
  <si>
    <t>макаронные изделия отварные</t>
  </si>
  <si>
    <t>46/3</t>
  </si>
  <si>
    <t>6/10</t>
  </si>
  <si>
    <t xml:space="preserve"> Макаронник</t>
  </si>
  <si>
    <t>5/5</t>
  </si>
  <si>
    <t>36/10</t>
  </si>
  <si>
    <t xml:space="preserve">масло сливочное </t>
  </si>
  <si>
    <t>фрукт</t>
  </si>
  <si>
    <t xml:space="preserve">яблоко </t>
  </si>
  <si>
    <t>Помидор</t>
  </si>
  <si>
    <t>Горошек зеленый</t>
  </si>
  <si>
    <t>1/1</t>
  </si>
  <si>
    <t>Борщ со сметаной (2 вариант)</t>
  </si>
  <si>
    <t>рулет из мяса говядины с яйцом (паровой)</t>
  </si>
  <si>
    <t>45/8</t>
  </si>
  <si>
    <t>пюре картофельное</t>
  </si>
  <si>
    <t>3/3</t>
  </si>
  <si>
    <t>итоГО ЗА ДЕНЬ</t>
  </si>
  <si>
    <t>Каша  рисовая молочная вязкая</t>
  </si>
  <si>
    <t>9/4</t>
  </si>
  <si>
    <t>20</t>
  </si>
  <si>
    <t>Яблоко</t>
  </si>
  <si>
    <t>Огурец свежий</t>
  </si>
  <si>
    <t>Каша рисовая рассыпчатая</t>
  </si>
  <si>
    <t>Напиток с витаминами Витошка</t>
  </si>
  <si>
    <t>Каша гречневая молочная вязкая</t>
  </si>
  <si>
    <t>2/4</t>
  </si>
  <si>
    <t>Уха рыбацкая</t>
  </si>
  <si>
    <t>34/2</t>
  </si>
  <si>
    <t>Биточки (котлеты) из мяса говядины паровые</t>
  </si>
  <si>
    <t>16/8</t>
  </si>
  <si>
    <t>Каша  ячневая молочная с маслом сливочным</t>
  </si>
  <si>
    <t>15/4</t>
  </si>
  <si>
    <t xml:space="preserve">яйцо отварное </t>
  </si>
  <si>
    <t>1/6</t>
  </si>
  <si>
    <t>капуста тушеная</t>
  </si>
  <si>
    <t>11/13</t>
  </si>
  <si>
    <t>Биточки (котлеты) из мяса кур</t>
  </si>
  <si>
    <t>5/9</t>
  </si>
  <si>
    <t>4/10</t>
  </si>
  <si>
    <t>Омлет запеченый или паровой</t>
  </si>
  <si>
    <t>2/16</t>
  </si>
  <si>
    <t xml:space="preserve">Масло сливочное </t>
  </si>
  <si>
    <t>сок</t>
  </si>
  <si>
    <t>гуляш из  мяса говядины</t>
  </si>
  <si>
    <t>12/8</t>
  </si>
  <si>
    <t>рыба запеченая в омлете</t>
  </si>
  <si>
    <t>8/7</t>
  </si>
  <si>
    <t>итого за день</t>
  </si>
  <si>
    <t>макаронные изделия</t>
  </si>
  <si>
    <t>ИТОГО за 10 дней</t>
  </si>
  <si>
    <t>ИТОГО среднее значение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</si>
  <si>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</si>
  <si>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</si>
  <si>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</si>
  <si>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</si>
  <si>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</si>
  <si>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</si>
  <si>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</si>
  <si>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</si>
  <si>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</si>
  <si>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МБОУ СОШ №2</t>
  </si>
  <si>
    <t>директор</t>
  </si>
  <si>
    <t>Паньшина И.С.</t>
  </si>
  <si>
    <t>Неделя</t>
  </si>
  <si>
    <t>День недели</t>
  </si>
  <si>
    <t>Раздел меню</t>
  </si>
  <si>
    <t>Вес блюда, г</t>
  </si>
  <si>
    <t>компот из сухофруктов</t>
  </si>
  <si>
    <t xml:space="preserve">Чай  </t>
  </si>
  <si>
    <t>кукуруза консервированная</t>
  </si>
  <si>
    <t xml:space="preserve">Щи из свежей капусты со сметаной </t>
  </si>
  <si>
    <t>6/2</t>
  </si>
  <si>
    <t xml:space="preserve">компот из сухофруктов </t>
  </si>
  <si>
    <t xml:space="preserve">компот из кураги с изюмом </t>
  </si>
  <si>
    <t xml:space="preserve">Какао с молоком </t>
  </si>
  <si>
    <t xml:space="preserve">компот из яблок и изюма </t>
  </si>
  <si>
    <t xml:space="preserve">Кофейный напиток с молоком </t>
  </si>
  <si>
    <t xml:space="preserve">Какао с молоком  </t>
  </si>
  <si>
    <t xml:space="preserve">Напиток из шиповника </t>
  </si>
  <si>
    <t xml:space="preserve">Чай </t>
  </si>
  <si>
    <t>Кофейный напиток с молоком</t>
  </si>
  <si>
    <t>Кукуруза консервмрованная</t>
  </si>
  <si>
    <t>Напиток из шиповника</t>
  </si>
  <si>
    <t>МБОУ СОШ № 2</t>
  </si>
  <si>
    <t>Директор МБОУ СОШ № 2</t>
  </si>
  <si>
    <t>возрастная категория</t>
  </si>
  <si>
    <t>12-18 лет</t>
  </si>
  <si>
    <t>неделя</t>
  </si>
  <si>
    <t>день недели</t>
  </si>
  <si>
    <t>Раздел</t>
  </si>
  <si>
    <t>вес блюда г</t>
  </si>
  <si>
    <t>Кофейный напиток с молоком (2 вариант)</t>
  </si>
  <si>
    <t xml:space="preserve">ИТОГ </t>
  </si>
  <si>
    <t>Чай (2 вариант)</t>
  </si>
  <si>
    <t>16,2</t>
  </si>
  <si>
    <t>37/10</t>
  </si>
  <si>
    <t>Какао с молоком (вариант2)</t>
  </si>
  <si>
    <t>3/2</t>
  </si>
  <si>
    <t>компот из кураги с изюмом</t>
  </si>
  <si>
    <t>компот из яблок и изюма</t>
  </si>
  <si>
    <t>Омлет с зеленым горошком (запеченый)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</si>
</sst>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5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2" fontId="6" fillId="0" borderId="1" xfId="0" applyNumberFormat="1" applyFont="1" applyFill="1" applyBorder="1" applyAlignment="1" applyProtection="1">
      <alignment horizontal="center" vertical="top"/>
      <protection locked="0"/>
    </xf>
    <xf numFmtId="2" fontId="6" fillId="0" borderId="1" xfId="0" applyNumberFormat="1" applyFont="1" applyFill="1" applyBorder="1" applyAlignment="1">
      <alignment vertical="top"/>
    </xf>
    <xf numFmtId="2" fontId="6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/>
    </xf>
    <xf numFmtId="2" fontId="4" fillId="0" borderId="1" xfId="0" applyNumberFormat="1" applyFont="1" applyFill="1" applyBorder="1" applyAlignment="1" applyProtection="1">
      <alignment horizontal="center" vertical="top"/>
      <protection locked="0"/>
    </xf>
    <xf numFmtId="0" fontId="6" fillId="0" borderId="1" xfId="0" applyFont="1" applyFill="1" applyBorder="1" applyAlignment="1" applyProtection="1">
      <alignment horizontal="center" vertical="top"/>
      <protection locked="0"/>
    </xf>
    <xf numFmtId="0" fontId="6" fillId="0" borderId="1" xfId="0" applyFont="1" applyFill="1" applyBorder="1" applyAlignment="1" applyProtection="1">
      <alignment horizontal="center" vertical="top" wrapText="1"/>
      <protection locked="0"/>
    </xf>
    <xf numFmtId="49" fontId="6" fillId="0" borderId="1" xfId="0" applyNumberFormat="1" applyFont="1" applyFill="1" applyBorder="1" applyAlignment="1" applyProtection="1">
      <alignment horizontal="center" vertical="top"/>
      <protection locked="0"/>
    </xf>
    <xf numFmtId="1" fontId="6" fillId="0" borderId="1" xfId="0" applyNumberFormat="1" applyFont="1" applyFill="1" applyBorder="1" applyAlignment="1" applyProtection="1">
      <alignment horizontal="center" vertical="top"/>
      <protection locked="0"/>
    </xf>
    <xf numFmtId="0" fontId="6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10" fillId="0" borderId="0" xfId="0" applyFont="1" applyAlignment="1">
      <alignment horizontal="right"/>
    </xf>
    <xf numFmtId="0" fontId="10" fillId="0" borderId="0" xfId="0" applyFont="1"/>
    <xf numFmtId="1" fontId="10" fillId="2" borderId="4" xfId="0" applyNumberFormat="1" applyFont="1" applyFill="1" applyBorder="1" applyAlignment="1" applyProtection="1">
      <alignment horizontal="center"/>
      <protection locked="0"/>
    </xf>
    <xf numFmtId="1" fontId="10" fillId="2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/>
    </xf>
    <xf numFmtId="0" fontId="5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center" vertical="top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 applyProtection="1">
      <alignment horizontal="center" vertical="top"/>
      <protection locked="0"/>
    </xf>
    <xf numFmtId="0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 applyProtection="1">
      <alignment horizontal="center" vertical="top"/>
      <protection locked="0"/>
    </xf>
    <xf numFmtId="49" fontId="8" fillId="0" borderId="1" xfId="0" applyNumberFormat="1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 applyProtection="1">
      <alignment horizontal="center" vertical="top"/>
      <protection locked="0"/>
    </xf>
    <xf numFmtId="49" fontId="5" fillId="0" borderId="1" xfId="0" applyNumberFormat="1" applyFont="1" applyFill="1" applyBorder="1" applyAlignment="1" applyProtection="1">
      <alignment horizontal="center" vertical="top"/>
      <protection locked="0"/>
    </xf>
    <xf numFmtId="49" fontId="5" fillId="0" borderId="1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1" fontId="5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2" fontId="12" fillId="3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ill="1" applyBorder="1" applyAlignment="1" applyProtection="1">
      <alignment horizontal="center" vertical="top"/>
      <protection locked="0"/>
    </xf>
    <xf numFmtId="49" fontId="0" fillId="0" borderId="2" xfId="0" applyNumberFormat="1" applyFill="1" applyBorder="1" applyAlignment="1" applyProtection="1">
      <alignment horizontal="center" vertical="top"/>
      <protection locked="0"/>
    </xf>
    <xf numFmtId="0" fontId="12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0" fillId="0" borderId="2" xfId="0" applyNumberFormat="1" applyFill="1" applyBorder="1" applyAlignment="1" applyProtection="1">
      <alignment horizontal="center"/>
      <protection locked="0"/>
    </xf>
    <xf numFmtId="0" fontId="14" fillId="0" borderId="1" xfId="0" applyFont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top"/>
    </xf>
    <xf numFmtId="2" fontId="15" fillId="3" borderId="1" xfId="0" applyNumberFormat="1" applyFont="1" applyFill="1" applyBorder="1" applyAlignment="1">
      <alignment horizontal="center" vertical="top"/>
    </xf>
    <xf numFmtId="2" fontId="0" fillId="0" borderId="6" xfId="0" applyNumberFormat="1" applyFill="1" applyBorder="1" applyAlignment="1" applyProtection="1">
      <alignment horizontal="center" vertical="top"/>
      <protection locked="0"/>
    </xf>
    <xf numFmtId="2" fontId="12" fillId="3" borderId="7" xfId="0" applyNumberFormat="1" applyFont="1" applyFill="1" applyBorder="1" applyAlignment="1">
      <alignment horizontal="center" vertical="top" wrapText="1"/>
    </xf>
    <xf numFmtId="1" fontId="13" fillId="3" borderId="1" xfId="0" applyNumberFormat="1" applyFont="1" applyFill="1" applyBorder="1" applyAlignment="1">
      <alignment horizontal="center" vertical="top"/>
    </xf>
    <xf numFmtId="2" fontId="12" fillId="0" borderId="1" xfId="0" applyNumberFormat="1" applyFont="1" applyFill="1" applyBorder="1" applyAlignment="1">
      <alignment horizontal="center" vertical="top" wrapText="1"/>
    </xf>
    <xf numFmtId="2" fontId="16" fillId="0" borderId="8" xfId="0" applyNumberFormat="1" applyFont="1" applyFill="1" applyBorder="1" applyAlignment="1" applyProtection="1">
      <alignment horizontal="center" vertical="top"/>
      <protection locked="0"/>
    </xf>
    <xf numFmtId="49" fontId="13" fillId="0" borderId="2" xfId="0" applyNumberFormat="1" applyFont="1" applyFill="1" applyBorder="1" applyAlignment="1">
      <alignment horizontal="center" vertical="top"/>
    </xf>
    <xf numFmtId="2" fontId="16" fillId="0" borderId="1" xfId="0" applyNumberFormat="1" applyFont="1" applyFill="1" applyBorder="1" applyAlignment="1" applyProtection="1">
      <alignment horizontal="center" vertical="top"/>
      <protection locked="0"/>
    </xf>
    <xf numFmtId="0" fontId="17" fillId="3" borderId="1" xfId="0" applyFont="1" applyFill="1" applyBorder="1" applyAlignment="1">
      <alignment horizontal="center" vertical="top" wrapText="1"/>
    </xf>
    <xf numFmtId="2" fontId="0" fillId="3" borderId="1" xfId="0" applyNumberFormat="1" applyFont="1" applyFill="1" applyBorder="1" applyAlignment="1">
      <alignment horizontal="center" vertical="top"/>
    </xf>
    <xf numFmtId="49" fontId="0" fillId="0" borderId="9" xfId="0" applyNumberFormat="1" applyFill="1" applyBorder="1" applyAlignment="1" applyProtection="1">
      <alignment horizontal="center" vertical="top"/>
      <protection locked="0"/>
    </xf>
    <xf numFmtId="0" fontId="13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/>
    </xf>
    <xf numFmtId="49" fontId="18" fillId="3" borderId="9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2" fontId="18" fillId="0" borderId="1" xfId="0" applyNumberFormat="1" applyFont="1" applyFill="1" applyBorder="1" applyAlignment="1" applyProtection="1">
      <alignment vertical="top" wrapText="1"/>
      <protection locked="0"/>
    </xf>
    <xf numFmtId="0" fontId="21" fillId="0" borderId="0" xfId="0" applyFont="1" applyAlignment="1">
      <alignment horizontal="center" vertical="top"/>
    </xf>
    <xf numFmtId="0" fontId="0" fillId="0" borderId="1" xfId="0" applyBorder="1" applyAlignment="1">
      <alignment vertical="top"/>
    </xf>
    <xf numFmtId="0" fontId="12" fillId="0" borderId="1" xfId="0" applyFont="1" applyFill="1" applyBorder="1" applyAlignment="1">
      <alignment horizontal="center" vertical="top" wrapText="1"/>
    </xf>
    <xf numFmtId="2" fontId="11" fillId="0" borderId="1" xfId="0" applyNumberFormat="1" applyFont="1" applyBorder="1" applyAlignment="1">
      <alignment vertical="top"/>
    </xf>
    <xf numFmtId="0" fontId="0" fillId="0" borderId="2" xfId="0" applyBorder="1" applyAlignment="1">
      <alignment vertical="top"/>
    </xf>
    <xf numFmtId="0" fontId="23" fillId="0" borderId="1" xfId="0" applyFont="1" applyBorder="1" applyAlignment="1">
      <alignment vertical="top"/>
    </xf>
    <xf numFmtId="0" fontId="23" fillId="0" borderId="2" xfId="0" applyFont="1" applyBorder="1" applyAlignment="1">
      <alignment vertical="top"/>
    </xf>
    <xf numFmtId="0" fontId="12" fillId="0" borderId="7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4" xfId="0" applyNumberFormat="1" applyFont="1" applyFill="1" applyBorder="1" applyAlignment="1">
      <alignment horizontal="center" vertical="top" wrapText="1"/>
    </xf>
    <xf numFmtId="2" fontId="12" fillId="0" borderId="4" xfId="0" applyNumberFormat="1" applyFont="1" applyFill="1" applyBorder="1" applyAlignment="1">
      <alignment horizontal="center" vertical="top" wrapText="1"/>
    </xf>
    <xf numFmtId="2" fontId="22" fillId="0" borderId="1" xfId="0" applyNumberFormat="1" applyFont="1" applyFill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center" vertical="top" wrapText="1"/>
    </xf>
    <xf numFmtId="49" fontId="12" fillId="0" borderId="4" xfId="0" applyNumberFormat="1" applyFont="1" applyFill="1" applyBorder="1" applyAlignment="1">
      <alignment horizontal="center" vertical="top" wrapText="1"/>
    </xf>
    <xf numFmtId="2" fontId="12" fillId="0" borderId="7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1" fontId="12" fillId="0" borderId="4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24" fillId="0" borderId="4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24" fillId="0" borderId="4" xfId="0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center" vertical="top"/>
    </xf>
    <xf numFmtId="49" fontId="19" fillId="0" borderId="9" xfId="0" applyNumberFormat="1" applyFont="1" applyFill="1" applyBorder="1" applyAlignment="1">
      <alignment horizontal="center" vertical="top"/>
    </xf>
    <xf numFmtId="0" fontId="24" fillId="0" borderId="1" xfId="0" applyFont="1" applyFill="1" applyBorder="1" applyAlignment="1">
      <alignment vertical="top"/>
    </xf>
    <xf numFmtId="0" fontId="24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19" fillId="0" borderId="2" xfId="0" applyFont="1" applyFill="1" applyBorder="1" applyAlignment="1">
      <alignment horizontal="center" vertical="top"/>
    </xf>
    <xf numFmtId="0" fontId="24" fillId="0" borderId="2" xfId="0" applyFont="1" applyFill="1" applyBorder="1" applyAlignment="1" applyProtection="1">
      <alignment horizontal="center" vertical="top"/>
      <protection locked="0"/>
    </xf>
    <xf numFmtId="0" fontId="24" fillId="0" borderId="1" xfId="0" applyFont="1" applyFill="1" applyBorder="1" applyAlignment="1" applyProtection="1">
      <alignment horizontal="center" vertical="top"/>
      <protection locked="0"/>
    </xf>
    <xf numFmtId="2" fontId="12" fillId="0" borderId="1" xfId="0" applyNumberFormat="1" applyFont="1" applyFill="1" applyBorder="1" applyAlignment="1">
      <alignment horizontal="center" vertical="top"/>
    </xf>
    <xf numFmtId="2" fontId="3" fillId="0" borderId="1" xfId="0" applyNumberFormat="1" applyFont="1" applyFill="1" applyBorder="1" applyAlignment="1" applyProtection="1">
      <alignment horizontal="center" vertical="top"/>
      <protection locked="0"/>
    </xf>
    <xf numFmtId="49" fontId="24" fillId="0" borderId="2" xfId="0" applyNumberFormat="1" applyFont="1" applyFill="1" applyBorder="1" applyAlignment="1" applyProtection="1">
      <alignment horizontal="center" vertical="top"/>
      <protection locked="0"/>
    </xf>
    <xf numFmtId="0" fontId="24" fillId="0" borderId="4" xfId="0" applyFont="1" applyFill="1" applyBorder="1" applyAlignment="1" applyProtection="1">
      <alignment horizontal="center" vertical="top"/>
      <protection locked="0"/>
    </xf>
    <xf numFmtId="2" fontId="12" fillId="0" borderId="4" xfId="0" applyNumberFormat="1" applyFont="1" applyFill="1" applyBorder="1" applyAlignment="1">
      <alignment horizontal="center" vertical="top"/>
    </xf>
    <xf numFmtId="2" fontId="12" fillId="0" borderId="9" xfId="0" applyNumberFormat="1" applyFont="1" applyFill="1" applyBorder="1" applyAlignment="1">
      <alignment horizontal="center" vertical="top"/>
    </xf>
    <xf numFmtId="2" fontId="3" fillId="0" borderId="4" xfId="0" applyNumberFormat="1" applyFont="1" applyFill="1" applyBorder="1" applyAlignment="1" applyProtection="1">
      <alignment horizontal="center" vertical="top"/>
      <protection locked="0"/>
    </xf>
    <xf numFmtId="0" fontId="24" fillId="0" borderId="9" xfId="0" applyFont="1" applyFill="1" applyBorder="1" applyAlignment="1" applyProtection="1">
      <alignment horizontal="center" vertical="top"/>
      <protection locked="0"/>
    </xf>
    <xf numFmtId="49" fontId="22" fillId="0" borderId="4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/>
    </xf>
    <xf numFmtId="2" fontId="12" fillId="0" borderId="1" xfId="0" applyNumberFormat="1" applyFont="1" applyFill="1" applyBorder="1" applyAlignment="1" applyProtection="1">
      <alignment horizontal="center" vertical="top"/>
      <protection locked="0"/>
    </xf>
    <xf numFmtId="49" fontId="12" fillId="0" borderId="2" xfId="0" applyNumberFormat="1" applyFont="1" applyFill="1" applyBorder="1" applyAlignment="1" applyProtection="1">
      <alignment horizontal="center" vertical="top"/>
      <protection locked="0"/>
    </xf>
    <xf numFmtId="0" fontId="25" fillId="0" borderId="1" xfId="0" applyFont="1" applyFill="1" applyBorder="1" applyAlignment="1">
      <alignment horizontal="center" vertical="top"/>
    </xf>
    <xf numFmtId="2" fontId="24" fillId="0" borderId="1" xfId="0" applyNumberFormat="1" applyFont="1" applyFill="1" applyBorder="1" applyAlignment="1" applyProtection="1">
      <alignment horizontal="center" vertical="top"/>
      <protection locked="0"/>
    </xf>
    <xf numFmtId="1" fontId="24" fillId="0" borderId="1" xfId="0" applyNumberFormat="1" applyFont="1" applyFill="1" applyBorder="1" applyAlignment="1" applyProtection="1">
      <alignment horizontal="center" vertical="top"/>
      <protection locked="0"/>
    </xf>
    <xf numFmtId="0" fontId="22" fillId="0" borderId="1" xfId="0" applyFont="1" applyFill="1" applyBorder="1" applyAlignment="1">
      <alignment horizontal="center" vertical="top"/>
    </xf>
    <xf numFmtId="0" fontId="24" fillId="0" borderId="12" xfId="0" applyFont="1" applyFill="1" applyBorder="1" applyAlignment="1">
      <alignment vertical="top"/>
    </xf>
    <xf numFmtId="0" fontId="24" fillId="0" borderId="6" xfId="0" applyFont="1" applyFill="1" applyBorder="1" applyAlignment="1">
      <alignment horizontal="center" vertical="top"/>
    </xf>
    <xf numFmtId="2" fontId="24" fillId="0" borderId="6" xfId="0" applyNumberFormat="1" applyFont="1" applyFill="1" applyBorder="1" applyAlignment="1" applyProtection="1">
      <alignment horizontal="center" vertical="top"/>
      <protection locked="0"/>
    </xf>
    <xf numFmtId="2" fontId="5" fillId="0" borderId="4" xfId="0" applyNumberFormat="1" applyFont="1" applyFill="1" applyBorder="1" applyAlignment="1">
      <alignment horizontal="center" vertical="top"/>
    </xf>
    <xf numFmtId="2" fontId="3" fillId="0" borderId="6" xfId="0" applyNumberFormat="1" applyFont="1" applyFill="1" applyBorder="1" applyAlignment="1" applyProtection="1">
      <alignment horizontal="center" vertical="top"/>
      <protection locked="0"/>
    </xf>
    <xf numFmtId="0" fontId="24" fillId="0" borderId="13" xfId="0" applyFont="1" applyFill="1" applyBorder="1" applyAlignment="1">
      <alignment vertical="top"/>
    </xf>
    <xf numFmtId="0" fontId="24" fillId="0" borderId="14" xfId="0" applyFont="1" applyFill="1" applyBorder="1" applyAlignment="1" applyProtection="1">
      <alignment horizontal="center" vertical="top"/>
      <protection locked="0"/>
    </xf>
    <xf numFmtId="0" fontId="24" fillId="0" borderId="14" xfId="0" applyFont="1" applyFill="1" applyBorder="1" applyAlignment="1" applyProtection="1">
      <alignment horizontal="center" vertical="top" wrapText="1"/>
      <protection locked="0"/>
    </xf>
    <xf numFmtId="2" fontId="24" fillId="0" borderId="14" xfId="0" applyNumberFormat="1" applyFont="1" applyFill="1" applyBorder="1" applyAlignment="1" applyProtection="1">
      <alignment horizontal="center" vertical="top"/>
      <protection locked="0"/>
    </xf>
    <xf numFmtId="2" fontId="24" fillId="0" borderId="8" xfId="0" applyNumberFormat="1" applyFont="1" applyFill="1" applyBorder="1" applyAlignment="1" applyProtection="1">
      <alignment horizontal="center" vertical="top"/>
      <protection locked="0"/>
    </xf>
    <xf numFmtId="0" fontId="12" fillId="0" borderId="12" xfId="0" applyFont="1" applyFill="1" applyBorder="1" applyAlignment="1">
      <alignment horizontal="center" vertical="top"/>
    </xf>
    <xf numFmtId="2" fontId="12" fillId="0" borderId="6" xfId="0" applyNumberFormat="1" applyFont="1" applyFill="1" applyBorder="1" applyAlignment="1" applyProtection="1">
      <alignment horizontal="center" vertical="top"/>
      <protection locked="0"/>
    </xf>
    <xf numFmtId="49" fontId="12" fillId="0" borderId="2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2" fontId="12" fillId="0" borderId="4" xfId="0" applyNumberFormat="1" applyFont="1" applyFill="1" applyBorder="1" applyAlignment="1" applyProtection="1">
      <alignment horizontal="center" vertical="top"/>
      <protection locked="0"/>
    </xf>
    <xf numFmtId="49" fontId="3" fillId="0" borderId="2" xfId="0" applyNumberFormat="1" applyFont="1" applyFill="1" applyBorder="1" applyAlignment="1" applyProtection="1">
      <alignment horizontal="center" vertical="top"/>
      <protection locked="0"/>
    </xf>
    <xf numFmtId="2" fontId="6" fillId="0" borderId="14" xfId="0" applyNumberFormat="1" applyFont="1" applyFill="1" applyBorder="1" applyAlignment="1" applyProtection="1">
      <alignment horizontal="center" vertical="top"/>
      <protection locked="0"/>
    </xf>
    <xf numFmtId="2" fontId="24" fillId="0" borderId="4" xfId="0" applyNumberFormat="1" applyFont="1" applyFill="1" applyBorder="1" applyAlignment="1" applyProtection="1">
      <alignment horizontal="center" vertical="top"/>
      <protection locked="0"/>
    </xf>
    <xf numFmtId="49" fontId="25" fillId="0" borderId="2" xfId="0" applyNumberFormat="1" applyFont="1" applyFill="1" applyBorder="1" applyAlignment="1">
      <alignment horizontal="center" vertical="top"/>
    </xf>
    <xf numFmtId="49" fontId="19" fillId="0" borderId="2" xfId="0" applyNumberFormat="1" applyFont="1" applyFill="1" applyBorder="1" applyAlignment="1">
      <alignment horizontal="center" vertical="top"/>
    </xf>
    <xf numFmtId="0" fontId="24" fillId="0" borderId="8" xfId="0" applyFont="1" applyFill="1" applyBorder="1" applyAlignment="1" applyProtection="1">
      <alignment horizontal="center" vertical="top"/>
      <protection locked="0"/>
    </xf>
    <xf numFmtId="49" fontId="24" fillId="0" borderId="15" xfId="0" applyNumberFormat="1" applyFont="1" applyFill="1" applyBorder="1" applyAlignment="1" applyProtection="1">
      <alignment horizontal="center" vertical="top"/>
      <protection locked="0"/>
    </xf>
    <xf numFmtId="49" fontId="24" fillId="0" borderId="9" xfId="0" applyNumberFormat="1" applyFont="1" applyFill="1" applyBorder="1" applyAlignment="1" applyProtection="1">
      <alignment horizontal="center" vertical="top"/>
      <protection locked="0"/>
    </xf>
    <xf numFmtId="49" fontId="24" fillId="0" borderId="16" xfId="0" applyNumberFormat="1" applyFont="1" applyFill="1" applyBorder="1" applyAlignment="1" applyProtection="1">
      <alignment horizontal="center" vertical="top"/>
      <protection locked="0"/>
    </xf>
    <xf numFmtId="2" fontId="6" fillId="0" borderId="8" xfId="0" applyNumberFormat="1" applyFont="1" applyFill="1" applyBorder="1" applyAlignment="1" applyProtection="1">
      <alignment horizontal="center" vertical="top"/>
      <protection locked="0"/>
    </xf>
    <xf numFmtId="0" fontId="24" fillId="0" borderId="17" xfId="0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 applyProtection="1">
      <alignment horizontal="center" vertical="top"/>
      <protection locked="0"/>
    </xf>
    <xf numFmtId="0" fontId="6" fillId="0" borderId="14" xfId="0" applyFont="1" applyFill="1" applyBorder="1" applyAlignment="1" applyProtection="1">
      <alignment horizontal="center" vertical="top"/>
      <protection locked="0"/>
    </xf>
    <xf numFmtId="0" fontId="6" fillId="0" borderId="14" xfId="0" applyFont="1" applyFill="1" applyBorder="1" applyAlignment="1" applyProtection="1">
      <alignment horizontal="center" vertical="top" wrapText="1"/>
      <protection locked="0"/>
    </xf>
    <xf numFmtId="0" fontId="24" fillId="0" borderId="6" xfId="0" applyFont="1" applyFill="1" applyBorder="1" applyAlignment="1" applyProtection="1">
      <alignment horizontal="center" vertical="top" wrapText="1"/>
      <protection locked="0"/>
    </xf>
    <xf numFmtId="1" fontId="24" fillId="0" borderId="6" xfId="0" applyNumberFormat="1" applyFont="1" applyFill="1" applyBorder="1" applyAlignment="1" applyProtection="1">
      <alignment horizontal="center" vertical="top"/>
      <protection locked="0"/>
    </xf>
    <xf numFmtId="2" fontId="24" fillId="0" borderId="18" xfId="0" applyNumberFormat="1" applyFont="1" applyFill="1" applyBorder="1" applyAlignment="1" applyProtection="1">
      <alignment horizontal="center" vertical="top"/>
      <protection locked="0"/>
    </xf>
    <xf numFmtId="2" fontId="3" fillId="0" borderId="8" xfId="0" applyNumberFormat="1" applyFont="1" applyFill="1" applyBorder="1" applyAlignment="1" applyProtection="1">
      <alignment horizontal="center" vertical="top"/>
      <protection locked="0"/>
    </xf>
    <xf numFmtId="2" fontId="8" fillId="0" borderId="14" xfId="0" applyNumberFormat="1" applyFont="1" applyFill="1" applyBorder="1" applyAlignment="1" applyProtection="1">
      <alignment horizontal="center" vertical="top"/>
      <protection locked="0"/>
    </xf>
    <xf numFmtId="2" fontId="24" fillId="0" borderId="1" xfId="0" applyNumberFormat="1" applyFont="1" applyFill="1" applyBorder="1" applyAlignment="1">
      <alignment horizontal="center" vertical="top"/>
    </xf>
    <xf numFmtId="2" fontId="24" fillId="0" borderId="2" xfId="0" applyNumberFormat="1" applyFont="1" applyFill="1" applyBorder="1" applyAlignment="1" applyProtection="1">
      <alignment horizontal="center" vertical="top"/>
      <protection locked="0"/>
    </xf>
    <xf numFmtId="2" fontId="24" fillId="0" borderId="1" xfId="0" applyNumberFormat="1" applyFont="1" applyFill="1" applyBorder="1" applyAlignment="1">
      <alignment vertical="top"/>
    </xf>
    <xf numFmtId="0" fontId="24" fillId="0" borderId="8" xfId="0" applyFont="1" applyFill="1" applyBorder="1" applyAlignment="1" applyProtection="1">
      <alignment horizontal="center" vertical="top" wrapText="1"/>
      <protection locked="0"/>
    </xf>
    <xf numFmtId="1" fontId="24" fillId="0" borderId="8" xfId="0" applyNumberFormat="1" applyFont="1" applyFill="1" applyBorder="1" applyAlignment="1" applyProtection="1">
      <alignment horizontal="center" vertical="top"/>
      <protection locked="0"/>
    </xf>
    <xf numFmtId="2" fontId="3" fillId="0" borderId="19" xfId="0" applyNumberFormat="1" applyFont="1" applyFill="1" applyBorder="1" applyAlignment="1" applyProtection="1">
      <alignment horizontal="center" vertical="top"/>
      <protection locked="0"/>
    </xf>
    <xf numFmtId="0" fontId="24" fillId="0" borderId="8" xfId="0" applyFont="1" applyFill="1" applyBorder="1" applyAlignment="1">
      <alignment vertical="top"/>
    </xf>
    <xf numFmtId="0" fontId="6" fillId="0" borderId="8" xfId="0" applyFont="1" applyFill="1" applyBorder="1" applyAlignment="1" applyProtection="1">
      <alignment horizontal="center" vertical="top"/>
      <protection locked="0"/>
    </xf>
    <xf numFmtId="0" fontId="6" fillId="0" borderId="8" xfId="0" applyFont="1" applyFill="1" applyBorder="1" applyAlignment="1" applyProtection="1">
      <alignment horizontal="center" vertical="top" wrapText="1"/>
      <protection locked="0"/>
    </xf>
    <xf numFmtId="2" fontId="24" fillId="0" borderId="9" xfId="0" applyNumberFormat="1" applyFont="1" applyFill="1" applyBorder="1" applyAlignment="1" applyProtection="1">
      <alignment horizontal="center" vertical="top"/>
      <protection locked="0"/>
    </xf>
    <xf numFmtId="2" fontId="3" fillId="0" borderId="2" xfId="0" applyNumberFormat="1" applyFont="1" applyFill="1" applyBorder="1" applyAlignment="1" applyProtection="1">
      <alignment horizontal="center" vertical="top"/>
      <protection locked="0"/>
    </xf>
    <xf numFmtId="2" fontId="3" fillId="0" borderId="15" xfId="0" applyNumberFormat="1" applyFont="1" applyFill="1" applyBorder="1" applyAlignment="1" applyProtection="1">
      <alignment horizontal="center" vertical="top"/>
      <protection locked="0"/>
    </xf>
    <xf numFmtId="1" fontId="25" fillId="0" borderId="1" xfId="0" applyNumberFormat="1" applyFont="1" applyFill="1" applyBorder="1" applyAlignment="1">
      <alignment horizontal="center" vertical="top"/>
    </xf>
    <xf numFmtId="2" fontId="12" fillId="0" borderId="2" xfId="0" applyNumberFormat="1" applyFont="1" applyFill="1" applyBorder="1" applyAlignment="1">
      <alignment horizontal="center" vertical="top"/>
    </xf>
    <xf numFmtId="2" fontId="26" fillId="0" borderId="1" xfId="0" applyNumberFormat="1" applyFont="1" applyFill="1" applyBorder="1" applyAlignment="1">
      <alignment horizontal="center" vertical="top"/>
    </xf>
    <xf numFmtId="2" fontId="22" fillId="0" borderId="7" xfId="0" applyNumberFormat="1" applyFont="1" applyFill="1" applyBorder="1" applyAlignment="1">
      <alignment horizontal="center" vertical="top" wrapText="1"/>
    </xf>
    <xf numFmtId="2" fontId="22" fillId="0" borderId="1" xfId="0" applyNumberFormat="1" applyFont="1" applyFill="1" applyBorder="1" applyAlignment="1">
      <alignment horizontal="center" vertical="top"/>
    </xf>
    <xf numFmtId="1" fontId="12" fillId="0" borderId="4" xfId="0" applyNumberFormat="1" applyFont="1" applyFill="1" applyBorder="1" applyAlignment="1">
      <alignment horizontal="center" vertical="top"/>
    </xf>
    <xf numFmtId="2" fontId="19" fillId="0" borderId="2" xfId="0" applyNumberFormat="1" applyFont="1" applyFill="1" applyBorder="1" applyAlignment="1">
      <alignment horizontal="center" vertical="top"/>
    </xf>
    <xf numFmtId="1" fontId="6" fillId="0" borderId="14" xfId="0" applyNumberFormat="1" applyFont="1" applyFill="1" applyBorder="1" applyAlignment="1" applyProtection="1">
      <alignment horizontal="center" vertical="top"/>
      <protection locked="0"/>
    </xf>
    <xf numFmtId="1" fontId="6" fillId="0" borderId="8" xfId="0" applyNumberFormat="1" applyFont="1" applyFill="1" applyBorder="1" applyAlignment="1" applyProtection="1">
      <alignment horizontal="center" vertical="top"/>
      <protection locked="0"/>
    </xf>
    <xf numFmtId="1" fontId="6" fillId="0" borderId="1" xfId="0" applyNumberFormat="1" applyFont="1" applyFill="1" applyBorder="1" applyAlignment="1">
      <alignment horizontal="center" vertical="top"/>
    </xf>
    <xf numFmtId="0" fontId="24" fillId="0" borderId="2" xfId="0" applyFont="1" applyFill="1" applyBorder="1" applyAlignment="1">
      <alignment vertical="top"/>
    </xf>
    <xf numFmtId="0" fontId="24" fillId="0" borderId="17" xfId="0" applyFont="1" applyFill="1" applyBorder="1" applyAlignment="1" applyProtection="1">
      <alignment horizontal="center" vertical="top"/>
      <protection locked="0"/>
    </xf>
    <xf numFmtId="0" fontId="8" fillId="0" borderId="1" xfId="0" applyFont="1" applyFill="1" applyBorder="1" applyAlignment="1">
      <alignment horizontal="center" vertical="top"/>
    </xf>
    <xf numFmtId="0" fontId="6" fillId="0" borderId="2" xfId="0" applyFont="1" applyFill="1" applyBorder="1" applyAlignment="1" applyProtection="1">
      <alignment horizontal="center" vertical="top"/>
      <protection locked="0"/>
    </xf>
    <xf numFmtId="0" fontId="6" fillId="0" borderId="3" xfId="0" applyFont="1" applyFill="1" applyBorder="1" applyAlignment="1" applyProtection="1">
      <alignment horizontal="center" vertical="top"/>
      <protection locked="0"/>
    </xf>
    <xf numFmtId="0" fontId="10" fillId="2" borderId="1" xfId="0" applyFont="1" applyFill="1" applyBorder="1" applyAlignment="1" applyProtection="1">
      <alignment horizontal="left" wrapText="1"/>
      <protection locked="0"/>
    </xf>
    <xf numFmtId="0" fontId="10" fillId="2" borderId="5" xfId="0" applyFont="1" applyFill="1" applyBorder="1" applyAlignment="1" applyProtection="1">
      <alignment horizontal="left" wrapText="1"/>
      <protection locked="0"/>
    </xf>
    <xf numFmtId="0" fontId="10" fillId="2" borderId="3" xfId="0" applyFont="1" applyFill="1" applyBorder="1" applyAlignment="1" applyProtection="1">
      <alignment horizontal="left" wrapText="1"/>
      <protection locked="0"/>
    </xf>
    <xf numFmtId="0" fontId="6" fillId="0" borderId="1" xfId="0" applyFont="1" applyFill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24" fillId="0" borderId="2" xfId="0" applyFont="1" applyFill="1" applyBorder="1" applyAlignment="1">
      <alignment horizontal="center" vertical="top"/>
    </xf>
    <xf numFmtId="0" fontId="24" fillId="0" borderId="5" xfId="0" applyFont="1" applyFill="1" applyBorder="1" applyAlignment="1">
      <alignment horizontal="center" vertical="top"/>
    </xf>
    <xf numFmtId="0" fontId="24" fillId="0" borderId="3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11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0" fillId="4" borderId="2" xfId="0" applyFill="1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center" vertical="top"/>
      <protection locked="0"/>
    </xf>
    <xf numFmtId="2" fontId="19" fillId="3" borderId="2" xfId="0" applyNumberFormat="1" applyFont="1" applyFill="1" applyBorder="1" applyAlignment="1">
      <alignment horizontal="center" vertical="top" wrapText="1"/>
    </xf>
    <xf numFmtId="2" fontId="19" fillId="3" borderId="5" xfId="0" applyNumberFormat="1" applyFont="1" applyFill="1" applyBorder="1" applyAlignment="1">
      <alignment horizontal="center" vertical="top" wrapText="1"/>
    </xf>
    <xf numFmtId="2" fontId="19" fillId="3" borderId="3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7"/>
  <sheetViews>
    <sheetView tabSelected="1" topLeftCell="A151" workbookViewId="0">
      <selection activeCell="J32" sqref="J32"/>
    </sheetView>
  </sheetViews>
  <sheetFormatPr defaultRowHeight="15" x14ac:dyDescent="0.25"/>
  <cols>
    <col min="1" max="1" width="6.7109375" customWidth="1"/>
    <col min="2" max="2" width="7" customWidth="1"/>
    <col min="4" max="4" width="10.85546875" customWidth="1"/>
    <col min="5" max="5" width="25.42578125" customWidth="1"/>
    <col min="7" max="7" width="10.140625" customWidth="1"/>
  </cols>
  <sheetData>
    <row r="1" spans="1:12" ht="15.75" customHeight="1" x14ac:dyDescent="0.25">
      <c r="A1" s="18" t="s">
        <v>8</v>
      </c>
      <c r="B1" s="18"/>
      <c r="C1" s="19"/>
      <c r="D1" s="187" t="s">
        <v>129</v>
      </c>
      <c r="E1" s="188"/>
      <c r="F1" s="20" t="s">
        <v>120</v>
      </c>
      <c r="G1" s="21" t="s">
        <v>121</v>
      </c>
      <c r="H1" s="189" t="s">
        <v>130</v>
      </c>
      <c r="I1" s="190"/>
      <c r="J1" s="190"/>
      <c r="K1" s="191"/>
      <c r="L1" s="18"/>
    </row>
    <row r="2" spans="1:12" ht="18.75" customHeight="1" x14ac:dyDescent="0.25">
      <c r="A2" s="18" t="s">
        <v>122</v>
      </c>
      <c r="B2" s="18"/>
      <c r="C2" s="17"/>
      <c r="D2" s="17"/>
      <c r="E2" s="18"/>
      <c r="F2" s="21"/>
      <c r="G2" s="21" t="s">
        <v>123</v>
      </c>
      <c r="H2" s="189" t="s">
        <v>131</v>
      </c>
      <c r="I2" s="190"/>
      <c r="J2" s="190"/>
      <c r="K2" s="191"/>
      <c r="L2" s="18"/>
    </row>
    <row r="3" spans="1:12" x14ac:dyDescent="0.25">
      <c r="A3" s="18" t="s">
        <v>124</v>
      </c>
      <c r="B3" s="18"/>
      <c r="C3" s="18"/>
      <c r="D3" s="18"/>
      <c r="E3" s="18" t="s">
        <v>9</v>
      </c>
      <c r="F3" s="21"/>
      <c r="G3" s="21" t="s">
        <v>125</v>
      </c>
      <c r="H3" s="22">
        <v>9</v>
      </c>
      <c r="I3" s="22">
        <v>1</v>
      </c>
      <c r="J3" s="23">
        <v>2024</v>
      </c>
      <c r="K3" s="24"/>
      <c r="L3" s="18"/>
    </row>
    <row r="4" spans="1:12" x14ac:dyDescent="0.25">
      <c r="A4" s="18"/>
      <c r="B4" s="18"/>
      <c r="C4" s="18"/>
      <c r="D4" s="18"/>
      <c r="E4" s="18"/>
      <c r="F4" s="21"/>
      <c r="G4" s="21"/>
      <c r="H4" s="2" t="s">
        <v>126</v>
      </c>
      <c r="I4" s="2" t="s">
        <v>127</v>
      </c>
      <c r="J4" s="1" t="s">
        <v>128</v>
      </c>
      <c r="K4" s="24"/>
      <c r="L4" s="18"/>
    </row>
    <row r="5" spans="1:12" ht="38.25" x14ac:dyDescent="0.25">
      <c r="A5" s="25" t="s">
        <v>132</v>
      </c>
      <c r="B5" s="25" t="s">
        <v>133</v>
      </c>
      <c r="C5" s="25" t="s">
        <v>0</v>
      </c>
      <c r="D5" s="6" t="s">
        <v>134</v>
      </c>
      <c r="E5" s="6" t="s">
        <v>1</v>
      </c>
      <c r="F5" s="25" t="s">
        <v>135</v>
      </c>
      <c r="G5" s="6" t="s">
        <v>2</v>
      </c>
      <c r="H5" s="26" t="s">
        <v>3</v>
      </c>
      <c r="I5" s="27" t="s">
        <v>4</v>
      </c>
      <c r="J5" s="27" t="s">
        <v>5</v>
      </c>
      <c r="K5" s="25" t="s">
        <v>6</v>
      </c>
      <c r="L5" s="6" t="s">
        <v>7</v>
      </c>
    </row>
    <row r="6" spans="1:12" ht="25.5" x14ac:dyDescent="0.25">
      <c r="A6" s="28">
        <v>1</v>
      </c>
      <c r="B6" s="28">
        <v>1</v>
      </c>
      <c r="C6" s="28" t="s">
        <v>10</v>
      </c>
      <c r="D6" s="29" t="s">
        <v>11</v>
      </c>
      <c r="E6" s="25" t="s">
        <v>12</v>
      </c>
      <c r="F6" s="6">
        <v>200</v>
      </c>
      <c r="G6" s="6">
        <v>6.26</v>
      </c>
      <c r="H6" s="6">
        <v>6.96</v>
      </c>
      <c r="I6" s="6">
        <v>32.4</v>
      </c>
      <c r="J6" s="6">
        <v>220.2</v>
      </c>
      <c r="K6" s="30" t="s">
        <v>13</v>
      </c>
      <c r="L6" s="28"/>
    </row>
    <row r="7" spans="1:12" ht="25.5" x14ac:dyDescent="0.25">
      <c r="A7" s="28"/>
      <c r="B7" s="28"/>
      <c r="C7" s="28"/>
      <c r="D7" s="29" t="s">
        <v>14</v>
      </c>
      <c r="E7" s="25" t="s">
        <v>149</v>
      </c>
      <c r="F7" s="25">
        <v>200</v>
      </c>
      <c r="G7" s="6">
        <v>3.14</v>
      </c>
      <c r="H7" s="6">
        <v>3.21</v>
      </c>
      <c r="I7" s="6">
        <v>9.5</v>
      </c>
      <c r="J7" s="6">
        <v>77.790000000000006</v>
      </c>
      <c r="K7" s="31" t="s">
        <v>15</v>
      </c>
      <c r="L7" s="28"/>
    </row>
    <row r="8" spans="1:12" x14ac:dyDescent="0.25">
      <c r="A8" s="28"/>
      <c r="B8" s="28"/>
      <c r="C8" s="28"/>
      <c r="D8" s="29" t="s">
        <v>16</v>
      </c>
      <c r="E8" s="25" t="s">
        <v>17</v>
      </c>
      <c r="F8" s="25">
        <v>50</v>
      </c>
      <c r="G8" s="32">
        <v>3.31</v>
      </c>
      <c r="H8" s="32">
        <v>0.33</v>
      </c>
      <c r="I8" s="32">
        <v>23.45</v>
      </c>
      <c r="J8" s="32">
        <v>112</v>
      </c>
      <c r="K8" s="33"/>
      <c r="L8" s="28"/>
    </row>
    <row r="9" spans="1:12" x14ac:dyDescent="0.25">
      <c r="A9" s="28"/>
      <c r="B9" s="28"/>
      <c r="C9" s="28"/>
      <c r="D9" s="33"/>
      <c r="E9" s="25" t="s">
        <v>18</v>
      </c>
      <c r="F9" s="34">
        <v>20</v>
      </c>
      <c r="G9" s="3">
        <v>5.26</v>
      </c>
      <c r="H9" s="3">
        <v>5.32</v>
      </c>
      <c r="I9" s="3">
        <v>0</v>
      </c>
      <c r="J9" s="35">
        <v>70.12</v>
      </c>
      <c r="K9" s="36" t="s">
        <v>19</v>
      </c>
      <c r="L9" s="28"/>
    </row>
    <row r="10" spans="1:12" x14ac:dyDescent="0.25">
      <c r="A10" s="28"/>
      <c r="B10" s="28"/>
      <c r="C10" s="28"/>
      <c r="D10" s="33" t="s">
        <v>20</v>
      </c>
      <c r="E10" s="25" t="s">
        <v>21</v>
      </c>
      <c r="F10" s="34">
        <v>200</v>
      </c>
      <c r="G10" s="3">
        <v>1</v>
      </c>
      <c r="H10" s="3">
        <v>0.2</v>
      </c>
      <c r="I10" s="3">
        <v>20.6</v>
      </c>
      <c r="J10" s="35">
        <v>86.46</v>
      </c>
      <c r="K10" s="33"/>
      <c r="L10" s="28"/>
    </row>
    <row r="11" spans="1:12" x14ac:dyDescent="0.25">
      <c r="A11" s="28"/>
      <c r="B11" s="28"/>
      <c r="C11" s="28"/>
      <c r="D11" s="12"/>
      <c r="E11" s="37" t="s">
        <v>42</v>
      </c>
      <c r="F11" s="38">
        <f>SUM(F6:F10)</f>
        <v>670</v>
      </c>
      <c r="G11" s="4">
        <f>SUM(G6:G10)</f>
        <v>18.97</v>
      </c>
      <c r="H11" s="4">
        <f t="shared" ref="H11:I11" si="0">SUM(H6:H10)</f>
        <v>16.02</v>
      </c>
      <c r="I11" s="4">
        <f t="shared" si="0"/>
        <v>85.949999999999989</v>
      </c>
      <c r="J11" s="11">
        <f>SUM(J6:J10)</f>
        <v>566.57000000000005</v>
      </c>
      <c r="K11" s="12"/>
      <c r="L11" s="5"/>
    </row>
    <row r="12" spans="1:12" x14ac:dyDescent="0.25">
      <c r="A12" s="28">
        <v>1</v>
      </c>
      <c r="B12" s="28">
        <v>1</v>
      </c>
      <c r="C12" s="29" t="s">
        <v>22</v>
      </c>
      <c r="D12" s="29" t="s">
        <v>23</v>
      </c>
      <c r="E12" s="25" t="s">
        <v>24</v>
      </c>
      <c r="F12" s="25">
        <v>60</v>
      </c>
      <c r="G12" s="32">
        <v>0.47</v>
      </c>
      <c r="H12" s="32">
        <v>0.06</v>
      </c>
      <c r="I12" s="32">
        <v>2.06</v>
      </c>
      <c r="J12" s="35">
        <v>9.36</v>
      </c>
      <c r="K12" s="33"/>
      <c r="L12" s="28"/>
    </row>
    <row r="13" spans="1:12" ht="25.5" x14ac:dyDescent="0.25">
      <c r="A13" s="28"/>
      <c r="B13" s="28"/>
      <c r="C13" s="28"/>
      <c r="D13" s="29" t="s">
        <v>25</v>
      </c>
      <c r="E13" s="25" t="s">
        <v>26</v>
      </c>
      <c r="F13" s="6">
        <v>250</v>
      </c>
      <c r="G13" s="32">
        <v>2.68</v>
      </c>
      <c r="H13" s="32">
        <v>4.34</v>
      </c>
      <c r="I13" s="32">
        <v>20.28</v>
      </c>
      <c r="J13" s="35">
        <v>129.1</v>
      </c>
      <c r="K13" s="36" t="s">
        <v>27</v>
      </c>
      <c r="L13" s="28"/>
    </row>
    <row r="14" spans="1:12" x14ac:dyDescent="0.25">
      <c r="A14" s="28"/>
      <c r="B14" s="28"/>
      <c r="C14" s="28"/>
      <c r="D14" s="29"/>
      <c r="E14" s="25" t="s">
        <v>28</v>
      </c>
      <c r="F14" s="6">
        <v>20</v>
      </c>
      <c r="G14" s="32">
        <v>4.72</v>
      </c>
      <c r="H14" s="32">
        <v>4.47</v>
      </c>
      <c r="I14" s="32">
        <v>0</v>
      </c>
      <c r="J14" s="32">
        <v>59.11</v>
      </c>
      <c r="K14" s="36" t="s">
        <v>29</v>
      </c>
      <c r="L14" s="28"/>
    </row>
    <row r="15" spans="1:12" ht="25.5" x14ac:dyDescent="0.25">
      <c r="A15" s="28"/>
      <c r="B15" s="28"/>
      <c r="C15" s="28"/>
      <c r="D15" s="29" t="s">
        <v>30</v>
      </c>
      <c r="E15" s="58" t="s">
        <v>97</v>
      </c>
      <c r="F15" s="59">
        <v>90</v>
      </c>
      <c r="G15" s="55">
        <v>12.68</v>
      </c>
      <c r="H15" s="55">
        <v>10.61</v>
      </c>
      <c r="I15" s="55">
        <v>4.29</v>
      </c>
      <c r="J15" s="56">
        <v>163.80000000000001</v>
      </c>
      <c r="K15" s="60" t="s">
        <v>98</v>
      </c>
      <c r="L15" s="28"/>
    </row>
    <row r="16" spans="1:12" x14ac:dyDescent="0.25">
      <c r="A16" s="28"/>
      <c r="B16" s="28"/>
      <c r="C16" s="28"/>
      <c r="D16" s="29" t="s">
        <v>33</v>
      </c>
      <c r="E16" s="58" t="s">
        <v>117</v>
      </c>
      <c r="F16" s="61">
        <v>150</v>
      </c>
      <c r="G16" s="55">
        <v>5.2</v>
      </c>
      <c r="H16" s="55">
        <v>2.96</v>
      </c>
      <c r="I16" s="55">
        <v>33.44</v>
      </c>
      <c r="J16" s="56">
        <v>180.8</v>
      </c>
      <c r="K16" s="60" t="s">
        <v>69</v>
      </c>
      <c r="L16" s="28"/>
    </row>
    <row r="17" spans="1:12" x14ac:dyDescent="0.25">
      <c r="A17" s="28"/>
      <c r="B17" s="28"/>
      <c r="C17" s="28"/>
      <c r="D17" s="29" t="s">
        <v>36</v>
      </c>
      <c r="E17" s="25" t="s">
        <v>136</v>
      </c>
      <c r="F17" s="25">
        <v>200</v>
      </c>
      <c r="G17" s="32">
        <v>1</v>
      </c>
      <c r="H17" s="32">
        <v>0.1</v>
      </c>
      <c r="I17" s="32">
        <v>19.8</v>
      </c>
      <c r="J17" s="39">
        <v>88</v>
      </c>
      <c r="K17" s="36" t="s">
        <v>37</v>
      </c>
      <c r="L17" s="28"/>
    </row>
    <row r="18" spans="1:12" x14ac:dyDescent="0.25">
      <c r="A18" s="28"/>
      <c r="B18" s="28"/>
      <c r="C18" s="28"/>
      <c r="D18" s="29" t="s">
        <v>38</v>
      </c>
      <c r="E18" s="25" t="s">
        <v>17</v>
      </c>
      <c r="F18" s="6">
        <v>38</v>
      </c>
      <c r="G18" s="32">
        <v>2.5099999999999998</v>
      </c>
      <c r="H18" s="32">
        <v>0.25</v>
      </c>
      <c r="I18" s="32">
        <v>17.7</v>
      </c>
      <c r="J18" s="32">
        <v>85.08</v>
      </c>
      <c r="K18" s="36" t="s">
        <v>39</v>
      </c>
      <c r="L18" s="28"/>
    </row>
    <row r="19" spans="1:12" x14ac:dyDescent="0.25">
      <c r="A19" s="28"/>
      <c r="B19" s="28"/>
      <c r="C19" s="28"/>
      <c r="D19" s="29" t="s">
        <v>40</v>
      </c>
      <c r="E19" s="25" t="s">
        <v>41</v>
      </c>
      <c r="F19" s="6">
        <v>35</v>
      </c>
      <c r="G19" s="32">
        <v>2.31</v>
      </c>
      <c r="H19" s="32">
        <v>0.42</v>
      </c>
      <c r="I19" s="32">
        <v>14.6</v>
      </c>
      <c r="J19" s="32">
        <v>67.680000000000007</v>
      </c>
      <c r="K19" s="36" t="s">
        <v>39</v>
      </c>
      <c r="L19" s="28"/>
    </row>
    <row r="20" spans="1:12" x14ac:dyDescent="0.25">
      <c r="A20" s="28"/>
      <c r="B20" s="28"/>
      <c r="C20" s="28"/>
      <c r="D20" s="29"/>
      <c r="E20" s="25" t="s">
        <v>42</v>
      </c>
      <c r="F20" s="40">
        <f>SUM(F12:F19)</f>
        <v>843</v>
      </c>
      <c r="G20" s="41">
        <f>SUM(G12:G19)</f>
        <v>31.569999999999997</v>
      </c>
      <c r="H20" s="41">
        <f>SUM(H12:H19)</f>
        <v>23.21</v>
      </c>
      <c r="I20" s="41">
        <f>SUM(I12:I19)</f>
        <v>112.16999999999999</v>
      </c>
      <c r="J20" s="41">
        <f>SUM(J12:J19)</f>
        <v>782.93000000000006</v>
      </c>
      <c r="K20" s="33"/>
      <c r="L20" s="28"/>
    </row>
    <row r="21" spans="1:12" x14ac:dyDescent="0.25">
      <c r="A21" s="186" t="s">
        <v>43</v>
      </c>
      <c r="B21" s="186"/>
      <c r="C21" s="186"/>
      <c r="D21" s="186"/>
      <c r="E21" s="186"/>
      <c r="F21" s="40"/>
      <c r="G21" s="41">
        <f>G11+G20</f>
        <v>50.539999999999992</v>
      </c>
      <c r="H21" s="41">
        <f>H11+H20</f>
        <v>39.230000000000004</v>
      </c>
      <c r="I21" s="41">
        <f>I11+I20</f>
        <v>198.11999999999998</v>
      </c>
      <c r="J21" s="41">
        <f>J11+J20</f>
        <v>1349.5</v>
      </c>
      <c r="K21" s="33"/>
      <c r="L21" s="28"/>
    </row>
    <row r="22" spans="1:12" ht="25.5" x14ac:dyDescent="0.25">
      <c r="A22" s="28">
        <v>1</v>
      </c>
      <c r="B22" s="28">
        <v>2</v>
      </c>
      <c r="C22" s="28" t="s">
        <v>10</v>
      </c>
      <c r="D22" s="29" t="s">
        <v>11</v>
      </c>
      <c r="E22" s="25" t="s">
        <v>44</v>
      </c>
      <c r="F22" s="6">
        <v>200</v>
      </c>
      <c r="G22" s="3">
        <v>7.1</v>
      </c>
      <c r="H22" s="3">
        <v>7.81</v>
      </c>
      <c r="I22" s="3">
        <v>32.1</v>
      </c>
      <c r="J22" s="42">
        <v>231</v>
      </c>
      <c r="K22" s="36" t="s">
        <v>45</v>
      </c>
      <c r="L22" s="28"/>
    </row>
    <row r="23" spans="1:12" x14ac:dyDescent="0.25">
      <c r="A23" s="28"/>
      <c r="B23" s="28"/>
      <c r="C23" s="28"/>
      <c r="D23" s="29" t="s">
        <v>14</v>
      </c>
      <c r="E23" s="25" t="s">
        <v>137</v>
      </c>
      <c r="F23" s="25">
        <v>200</v>
      </c>
      <c r="G23" s="3">
        <v>0.1</v>
      </c>
      <c r="H23" s="3">
        <v>0</v>
      </c>
      <c r="I23" s="3">
        <v>4.95</v>
      </c>
      <c r="J23" s="42">
        <v>19.22</v>
      </c>
      <c r="K23" s="36" t="s">
        <v>46</v>
      </c>
      <c r="L23" s="28"/>
    </row>
    <row r="24" spans="1:12" x14ac:dyDescent="0.25">
      <c r="A24" s="28"/>
      <c r="B24" s="28"/>
      <c r="C24" s="28"/>
      <c r="D24" s="29" t="s">
        <v>47</v>
      </c>
      <c r="E24" s="25" t="s">
        <v>17</v>
      </c>
      <c r="F24" s="6">
        <v>60</v>
      </c>
      <c r="G24" s="32">
        <v>3.97</v>
      </c>
      <c r="H24" s="32">
        <v>0.39</v>
      </c>
      <c r="I24" s="32">
        <v>28.14</v>
      </c>
      <c r="J24" s="32">
        <v>134.30000000000001</v>
      </c>
      <c r="K24" s="36"/>
      <c r="L24" s="28"/>
    </row>
    <row r="25" spans="1:12" x14ac:dyDescent="0.25">
      <c r="A25" s="28"/>
      <c r="B25" s="28"/>
      <c r="C25" s="28"/>
      <c r="D25" s="33"/>
      <c r="E25" s="25" t="s">
        <v>48</v>
      </c>
      <c r="F25" s="34">
        <v>20</v>
      </c>
      <c r="G25" s="3">
        <v>0.16</v>
      </c>
      <c r="H25" s="3">
        <v>14.5</v>
      </c>
      <c r="I25" s="3">
        <v>0.26</v>
      </c>
      <c r="J25" s="3">
        <v>132.1</v>
      </c>
      <c r="K25" s="36"/>
      <c r="L25" s="28"/>
    </row>
    <row r="26" spans="1:12" x14ac:dyDescent="0.25">
      <c r="A26" s="28"/>
      <c r="B26" s="28"/>
      <c r="C26" s="28"/>
      <c r="D26" s="33" t="s">
        <v>49</v>
      </c>
      <c r="E26" s="25" t="s">
        <v>50</v>
      </c>
      <c r="F26" s="34">
        <v>115</v>
      </c>
      <c r="G26" s="3">
        <v>1.73</v>
      </c>
      <c r="H26" s="3">
        <v>6.79</v>
      </c>
      <c r="I26" s="3">
        <v>63.96</v>
      </c>
      <c r="J26" s="3">
        <v>63.96</v>
      </c>
      <c r="K26" s="36"/>
      <c r="L26" s="28"/>
    </row>
    <row r="27" spans="1:12" x14ac:dyDescent="0.25">
      <c r="A27" s="28"/>
      <c r="B27" s="28"/>
      <c r="C27" s="28"/>
      <c r="D27" s="12"/>
      <c r="E27" s="37" t="s">
        <v>42</v>
      </c>
      <c r="F27" s="41">
        <f>SUM(F22:F26)</f>
        <v>595</v>
      </c>
      <c r="G27" s="4">
        <f>SUM(G22:G26)</f>
        <v>13.06</v>
      </c>
      <c r="H27" s="4">
        <f t="shared" ref="H27:I27" si="1">SUM(H22:H26)</f>
        <v>29.49</v>
      </c>
      <c r="I27" s="4">
        <f t="shared" si="1"/>
        <v>129.41</v>
      </c>
      <c r="J27" s="4">
        <f>SUM(J22:J26)</f>
        <v>580.58000000000004</v>
      </c>
      <c r="K27" s="14"/>
      <c r="L27" s="5"/>
    </row>
    <row r="28" spans="1:12" x14ac:dyDescent="0.25">
      <c r="A28" s="28">
        <v>1</v>
      </c>
      <c r="B28" s="28">
        <v>2</v>
      </c>
      <c r="C28" s="52" t="s">
        <v>22</v>
      </c>
      <c r="D28" s="29" t="s">
        <v>23</v>
      </c>
      <c r="E28" s="25" t="s">
        <v>51</v>
      </c>
      <c r="F28" s="25">
        <v>60</v>
      </c>
      <c r="G28" s="32">
        <v>0.65</v>
      </c>
      <c r="H28" s="32">
        <v>0.12</v>
      </c>
      <c r="I28" s="32">
        <v>2.02</v>
      </c>
      <c r="J28" s="35">
        <v>15.25</v>
      </c>
      <c r="K28" s="36"/>
      <c r="L28" s="28"/>
    </row>
    <row r="29" spans="1:12" ht="25.5" x14ac:dyDescent="0.25">
      <c r="A29" s="28"/>
      <c r="B29" s="28"/>
      <c r="C29" s="28"/>
      <c r="D29" s="29" t="s">
        <v>25</v>
      </c>
      <c r="E29" s="25" t="s">
        <v>52</v>
      </c>
      <c r="F29" s="6">
        <v>250</v>
      </c>
      <c r="G29" s="32">
        <v>5.5</v>
      </c>
      <c r="H29" s="32">
        <v>5.56</v>
      </c>
      <c r="I29" s="32">
        <v>20.7</v>
      </c>
      <c r="J29" s="32">
        <v>163.4</v>
      </c>
      <c r="K29" s="36" t="s">
        <v>53</v>
      </c>
      <c r="L29" s="28"/>
    </row>
    <row r="30" spans="1:12" x14ac:dyDescent="0.25">
      <c r="A30" s="28"/>
      <c r="B30" s="28"/>
      <c r="C30" s="28"/>
      <c r="D30" s="29"/>
      <c r="E30" s="25" t="s">
        <v>28</v>
      </c>
      <c r="F30" s="6">
        <v>20</v>
      </c>
      <c r="G30" s="32">
        <v>4.72</v>
      </c>
      <c r="H30" s="32">
        <v>4.47</v>
      </c>
      <c r="I30" s="32">
        <v>0</v>
      </c>
      <c r="J30" s="32">
        <v>59.11</v>
      </c>
      <c r="K30" s="36" t="s">
        <v>29</v>
      </c>
      <c r="L30" s="28"/>
    </row>
    <row r="31" spans="1:12" ht="25.5" x14ac:dyDescent="0.25">
      <c r="A31" s="28"/>
      <c r="B31" s="28"/>
      <c r="C31" s="28"/>
      <c r="D31" s="29"/>
      <c r="E31" s="25" t="s">
        <v>54</v>
      </c>
      <c r="F31" s="6">
        <v>50</v>
      </c>
      <c r="G31" s="32">
        <v>0.99</v>
      </c>
      <c r="H31" s="32">
        <v>2.59</v>
      </c>
      <c r="I31" s="32">
        <v>3.39</v>
      </c>
      <c r="J31" s="32">
        <v>40.61</v>
      </c>
      <c r="K31" s="36" t="s">
        <v>55</v>
      </c>
      <c r="L31" s="28"/>
    </row>
    <row r="32" spans="1:12" ht="38.25" x14ac:dyDescent="0.25">
      <c r="A32" s="28"/>
      <c r="B32" s="28"/>
      <c r="C32" s="28"/>
      <c r="D32" s="29" t="s">
        <v>30</v>
      </c>
      <c r="E32" s="25" t="s">
        <v>56</v>
      </c>
      <c r="F32" s="6">
        <v>200</v>
      </c>
      <c r="G32" s="32">
        <v>11.5</v>
      </c>
      <c r="H32" s="32">
        <v>12.64</v>
      </c>
      <c r="I32" s="32">
        <v>27.26</v>
      </c>
      <c r="J32" s="32">
        <v>266.3</v>
      </c>
      <c r="K32" s="36" t="s">
        <v>57</v>
      </c>
      <c r="L32" s="28"/>
    </row>
    <row r="33" spans="1:12" ht="25.5" x14ac:dyDescent="0.25">
      <c r="A33" s="28"/>
      <c r="B33" s="28"/>
      <c r="C33" s="28"/>
      <c r="D33" s="29" t="s">
        <v>36</v>
      </c>
      <c r="E33" s="25" t="s">
        <v>58</v>
      </c>
      <c r="F33" s="25">
        <v>200</v>
      </c>
      <c r="G33" s="32">
        <v>0</v>
      </c>
      <c r="H33" s="32">
        <v>0</v>
      </c>
      <c r="I33" s="32">
        <v>22.33</v>
      </c>
      <c r="J33" s="35">
        <v>91.53</v>
      </c>
      <c r="K33" s="43"/>
      <c r="L33" s="28"/>
    </row>
    <row r="34" spans="1:12" x14ac:dyDescent="0.25">
      <c r="A34" s="28"/>
      <c r="B34" s="28"/>
      <c r="C34" s="28"/>
      <c r="D34" s="29" t="s">
        <v>38</v>
      </c>
      <c r="E34" s="25" t="s">
        <v>17</v>
      </c>
      <c r="F34" s="6">
        <v>40</v>
      </c>
      <c r="G34" s="32">
        <v>2.64</v>
      </c>
      <c r="H34" s="32">
        <v>0.26</v>
      </c>
      <c r="I34" s="32">
        <v>18.760000000000002</v>
      </c>
      <c r="J34" s="32">
        <v>89.56</v>
      </c>
      <c r="K34" s="36"/>
      <c r="L34" s="28"/>
    </row>
    <row r="35" spans="1:12" x14ac:dyDescent="0.25">
      <c r="A35" s="28"/>
      <c r="B35" s="28"/>
      <c r="C35" s="28"/>
      <c r="D35" s="29" t="s">
        <v>40</v>
      </c>
      <c r="E35" s="25" t="s">
        <v>41</v>
      </c>
      <c r="F35" s="6">
        <v>40</v>
      </c>
      <c r="G35" s="32">
        <v>2.64</v>
      </c>
      <c r="H35" s="32">
        <v>0.48</v>
      </c>
      <c r="I35" s="32">
        <v>16.68</v>
      </c>
      <c r="J35" s="32">
        <v>77.349999999999994</v>
      </c>
      <c r="K35" s="36"/>
      <c r="L35" s="28"/>
    </row>
    <row r="36" spans="1:12" x14ac:dyDescent="0.25">
      <c r="A36" s="28"/>
      <c r="B36" s="28"/>
      <c r="C36" s="28"/>
      <c r="D36" s="12"/>
      <c r="E36" s="13" t="s">
        <v>42</v>
      </c>
      <c r="F36" s="7">
        <f>SUM(F28:F35)</f>
        <v>860</v>
      </c>
      <c r="G36" s="7">
        <f>SUM(G28:G35)</f>
        <v>28.64</v>
      </c>
      <c r="H36" s="7">
        <f t="shared" ref="H36:I36" si="2">SUM(H28:H35)</f>
        <v>26.12</v>
      </c>
      <c r="I36" s="7">
        <f t="shared" si="2"/>
        <v>111.14000000000001</v>
      </c>
      <c r="J36" s="7">
        <v>803.2</v>
      </c>
      <c r="K36" s="12"/>
      <c r="L36" s="5"/>
    </row>
    <row r="37" spans="1:12" x14ac:dyDescent="0.25">
      <c r="A37" s="192" t="s">
        <v>43</v>
      </c>
      <c r="B37" s="192"/>
      <c r="C37" s="192"/>
      <c r="D37" s="192"/>
      <c r="E37" s="192"/>
      <c r="F37" s="7"/>
      <c r="G37" s="7">
        <f>G27+G36</f>
        <v>41.7</v>
      </c>
      <c r="H37" s="7">
        <f>H27+H36</f>
        <v>55.61</v>
      </c>
      <c r="I37" s="7">
        <f>I27+I36</f>
        <v>240.55</v>
      </c>
      <c r="J37" s="7">
        <f>J27+J36</f>
        <v>1383.7800000000002</v>
      </c>
      <c r="K37" s="12"/>
      <c r="L37" s="5"/>
    </row>
    <row r="38" spans="1:12" ht="25.5" x14ac:dyDescent="0.25">
      <c r="A38" s="28">
        <v>1</v>
      </c>
      <c r="B38" s="28">
        <v>3</v>
      </c>
      <c r="C38" s="6" t="s">
        <v>10</v>
      </c>
      <c r="D38" s="6" t="s">
        <v>11</v>
      </c>
      <c r="E38" s="25" t="s">
        <v>59</v>
      </c>
      <c r="F38" s="6">
        <v>150</v>
      </c>
      <c r="G38" s="3">
        <v>23.97</v>
      </c>
      <c r="H38" s="3">
        <v>14.4</v>
      </c>
      <c r="I38" s="3">
        <v>21.69</v>
      </c>
      <c r="J38" s="35">
        <v>311.5</v>
      </c>
      <c r="K38" s="44" t="s">
        <v>60</v>
      </c>
      <c r="L38" s="28"/>
    </row>
    <row r="39" spans="1:12" x14ac:dyDescent="0.25">
      <c r="A39" s="28"/>
      <c r="B39" s="28"/>
      <c r="C39" s="6"/>
      <c r="D39" s="6"/>
      <c r="E39" s="25" t="s">
        <v>61</v>
      </c>
      <c r="F39" s="6">
        <v>20</v>
      </c>
      <c r="G39" s="3">
        <v>1.44</v>
      </c>
      <c r="H39" s="3">
        <v>1.7</v>
      </c>
      <c r="I39" s="3">
        <v>11.1</v>
      </c>
      <c r="J39" s="35">
        <v>63.48</v>
      </c>
      <c r="K39" s="44"/>
      <c r="L39" s="28"/>
    </row>
    <row r="40" spans="1:12" x14ac:dyDescent="0.25">
      <c r="A40" s="28"/>
      <c r="B40" s="28"/>
      <c r="C40" s="28"/>
      <c r="D40" s="29" t="s">
        <v>14</v>
      </c>
      <c r="E40" s="25" t="s">
        <v>148</v>
      </c>
      <c r="F40" s="25">
        <v>200</v>
      </c>
      <c r="G40" s="3">
        <v>0.08</v>
      </c>
      <c r="H40" s="3">
        <v>0.02</v>
      </c>
      <c r="I40" s="3">
        <v>9.84</v>
      </c>
      <c r="J40" s="35">
        <v>37.799999999999997</v>
      </c>
      <c r="K40" s="44" t="s">
        <v>46</v>
      </c>
      <c r="L40" s="28"/>
    </row>
    <row r="41" spans="1:12" x14ac:dyDescent="0.25">
      <c r="A41" s="28"/>
      <c r="B41" s="28"/>
      <c r="C41" s="28"/>
      <c r="D41" s="29" t="s">
        <v>47</v>
      </c>
      <c r="E41" s="25" t="s">
        <v>17</v>
      </c>
      <c r="F41" s="6">
        <v>40</v>
      </c>
      <c r="G41" s="32">
        <v>2.64</v>
      </c>
      <c r="H41" s="32">
        <v>0.26</v>
      </c>
      <c r="I41" s="32">
        <v>18.760000000000002</v>
      </c>
      <c r="J41" s="35">
        <v>89.56</v>
      </c>
      <c r="K41" s="44"/>
      <c r="L41" s="28"/>
    </row>
    <row r="42" spans="1:12" x14ac:dyDescent="0.25">
      <c r="A42" s="28"/>
      <c r="B42" s="28"/>
      <c r="C42" s="28"/>
      <c r="D42" s="33"/>
      <c r="E42" s="25" t="s">
        <v>62</v>
      </c>
      <c r="F42" s="34">
        <v>20</v>
      </c>
      <c r="G42" s="3">
        <v>5.26</v>
      </c>
      <c r="H42" s="3">
        <v>5.32</v>
      </c>
      <c r="I42" s="3">
        <v>0</v>
      </c>
      <c r="J42" s="35">
        <v>70.12</v>
      </c>
      <c r="K42" s="43" t="s">
        <v>19</v>
      </c>
      <c r="L42" s="28"/>
    </row>
    <row r="43" spans="1:12" x14ac:dyDescent="0.25">
      <c r="A43" s="28"/>
      <c r="B43" s="28"/>
      <c r="C43" s="28"/>
      <c r="D43" s="12"/>
      <c r="E43" s="13" t="s">
        <v>42</v>
      </c>
      <c r="F43" s="7">
        <f>SUM(F38:F42)</f>
        <v>430</v>
      </c>
      <c r="G43" s="7">
        <f>SUM(G38:G42)</f>
        <v>33.39</v>
      </c>
      <c r="H43" s="7">
        <f>SUM(H38:H42)</f>
        <v>21.700000000000003</v>
      </c>
      <c r="I43" s="7">
        <f>SUM(I38:I42)</f>
        <v>61.39</v>
      </c>
      <c r="J43" s="7">
        <f>SUM(J38:J42)</f>
        <v>572.46</v>
      </c>
      <c r="K43" s="14"/>
      <c r="L43" s="5"/>
    </row>
    <row r="44" spans="1:12" x14ac:dyDescent="0.25">
      <c r="A44" s="28">
        <v>1</v>
      </c>
      <c r="B44" s="28">
        <v>3</v>
      </c>
      <c r="C44" s="29" t="s">
        <v>22</v>
      </c>
      <c r="D44" s="29" t="s">
        <v>23</v>
      </c>
      <c r="E44" s="25" t="s">
        <v>63</v>
      </c>
      <c r="F44" s="25">
        <v>60</v>
      </c>
      <c r="G44" s="32">
        <v>0.5</v>
      </c>
      <c r="H44" s="32">
        <v>0.1</v>
      </c>
      <c r="I44" s="32">
        <v>1.5</v>
      </c>
      <c r="J44" s="42">
        <v>9.3759999999999994</v>
      </c>
      <c r="K44" s="44"/>
      <c r="L44" s="28"/>
    </row>
    <row r="45" spans="1:12" ht="25.5" x14ac:dyDescent="0.25">
      <c r="A45" s="28"/>
      <c r="B45" s="28"/>
      <c r="C45" s="28"/>
      <c r="D45" s="29" t="s">
        <v>25</v>
      </c>
      <c r="E45" s="25" t="s">
        <v>64</v>
      </c>
      <c r="F45" s="6">
        <v>250</v>
      </c>
      <c r="G45" s="32">
        <v>2.71</v>
      </c>
      <c r="H45" s="32">
        <v>7.85</v>
      </c>
      <c r="I45" s="32">
        <v>20.12</v>
      </c>
      <c r="J45" s="42">
        <v>159.30000000000001</v>
      </c>
      <c r="K45" s="36" t="s">
        <v>65</v>
      </c>
      <c r="L45" s="28"/>
    </row>
    <row r="46" spans="1:12" x14ac:dyDescent="0.25">
      <c r="A46" s="28"/>
      <c r="B46" s="28"/>
      <c r="C46" s="28"/>
      <c r="D46" s="29"/>
      <c r="E46" s="25" t="s">
        <v>28</v>
      </c>
      <c r="F46" s="6">
        <v>20</v>
      </c>
      <c r="G46" s="32">
        <v>4.72</v>
      </c>
      <c r="H46" s="32">
        <v>4.47</v>
      </c>
      <c r="I46" s="32">
        <v>0</v>
      </c>
      <c r="J46" s="32">
        <v>59.11</v>
      </c>
      <c r="K46" s="36" t="s">
        <v>29</v>
      </c>
      <c r="L46" s="28"/>
    </row>
    <row r="47" spans="1:12" x14ac:dyDescent="0.25">
      <c r="A47" s="28"/>
      <c r="B47" s="28"/>
      <c r="C47" s="28"/>
      <c r="D47" s="6" t="s">
        <v>30</v>
      </c>
      <c r="E47" s="58" t="s">
        <v>31</v>
      </c>
      <c r="F47" s="59">
        <v>90</v>
      </c>
      <c r="G47" s="62">
        <v>9.15</v>
      </c>
      <c r="H47" s="62">
        <v>8.9499999999999993</v>
      </c>
      <c r="I47" s="62">
        <v>2.19</v>
      </c>
      <c r="J47" s="62">
        <v>125.8</v>
      </c>
      <c r="K47" s="60" t="s">
        <v>32</v>
      </c>
      <c r="L47" s="28"/>
    </row>
    <row r="48" spans="1:12" x14ac:dyDescent="0.25">
      <c r="A48" s="28"/>
      <c r="B48" s="28"/>
      <c r="C48" s="28"/>
      <c r="D48" s="29" t="s">
        <v>33</v>
      </c>
      <c r="E48" s="58" t="s">
        <v>34</v>
      </c>
      <c r="F48" s="59">
        <v>150</v>
      </c>
      <c r="G48" s="62">
        <v>6.58</v>
      </c>
      <c r="H48" s="62">
        <v>1.72</v>
      </c>
      <c r="I48" s="62">
        <v>28.8</v>
      </c>
      <c r="J48" s="62">
        <v>171</v>
      </c>
      <c r="K48" s="60" t="s">
        <v>35</v>
      </c>
      <c r="L48" s="28"/>
    </row>
    <row r="49" spans="1:12" x14ac:dyDescent="0.25">
      <c r="A49" s="28"/>
      <c r="B49" s="28"/>
      <c r="C49" s="28"/>
      <c r="D49" s="29" t="s">
        <v>36</v>
      </c>
      <c r="E49" s="25" t="s">
        <v>147</v>
      </c>
      <c r="F49" s="25">
        <v>200</v>
      </c>
      <c r="G49" s="32">
        <v>0.2</v>
      </c>
      <c r="H49" s="32">
        <v>0.1</v>
      </c>
      <c r="I49" s="32">
        <v>13.1</v>
      </c>
      <c r="J49" s="42">
        <v>56</v>
      </c>
      <c r="K49" s="36" t="s">
        <v>70</v>
      </c>
      <c r="L49" s="28"/>
    </row>
    <row r="50" spans="1:12" x14ac:dyDescent="0.25">
      <c r="A50" s="28"/>
      <c r="B50" s="28"/>
      <c r="C50" s="28"/>
      <c r="D50" s="29" t="s">
        <v>38</v>
      </c>
      <c r="E50" s="25" t="s">
        <v>17</v>
      </c>
      <c r="F50" s="6">
        <v>40</v>
      </c>
      <c r="G50" s="32">
        <v>2.64</v>
      </c>
      <c r="H50" s="32">
        <v>0.26</v>
      </c>
      <c r="I50" s="32">
        <v>18.760000000000002</v>
      </c>
      <c r="J50" s="32">
        <v>89.56</v>
      </c>
      <c r="K50" s="44"/>
      <c r="L50" s="28"/>
    </row>
    <row r="51" spans="1:12" x14ac:dyDescent="0.25">
      <c r="A51" s="28"/>
      <c r="B51" s="28"/>
      <c r="C51" s="28"/>
      <c r="D51" s="29" t="s">
        <v>40</v>
      </c>
      <c r="E51" s="25" t="s">
        <v>41</v>
      </c>
      <c r="F51" s="6">
        <v>40</v>
      </c>
      <c r="G51" s="32">
        <v>2.97</v>
      </c>
      <c r="H51" s="32">
        <v>0.54</v>
      </c>
      <c r="I51" s="32">
        <v>18.77</v>
      </c>
      <c r="J51" s="32">
        <v>87.02</v>
      </c>
      <c r="K51" s="44"/>
      <c r="L51" s="28"/>
    </row>
    <row r="52" spans="1:12" x14ac:dyDescent="0.25">
      <c r="A52" s="28"/>
      <c r="B52" s="28"/>
      <c r="C52" s="28"/>
      <c r="D52" s="12"/>
      <c r="E52" s="13" t="s">
        <v>42</v>
      </c>
      <c r="F52" s="7">
        <f>SUM(F44:F51)</f>
        <v>850</v>
      </c>
      <c r="G52" s="7">
        <f>SUM(G44:G51)</f>
        <v>29.469999999999995</v>
      </c>
      <c r="H52" s="7">
        <f t="shared" ref="H52:I52" si="3">SUM(H44:H51)</f>
        <v>23.99</v>
      </c>
      <c r="I52" s="7">
        <f t="shared" si="3"/>
        <v>103.24</v>
      </c>
      <c r="J52" s="7">
        <f>SUM(J44:J51)</f>
        <v>757.16599999999994</v>
      </c>
      <c r="K52" s="12"/>
      <c r="L52" s="5"/>
    </row>
    <row r="53" spans="1:12" x14ac:dyDescent="0.25">
      <c r="A53" s="192" t="s">
        <v>43</v>
      </c>
      <c r="B53" s="192"/>
      <c r="C53" s="192"/>
      <c r="D53" s="192"/>
      <c r="E53" s="192"/>
      <c r="F53" s="7"/>
      <c r="G53" s="7">
        <f>G43+G52</f>
        <v>62.86</v>
      </c>
      <c r="H53" s="7">
        <f t="shared" ref="H53:J53" si="4">H43+H52</f>
        <v>45.69</v>
      </c>
      <c r="I53" s="7">
        <f t="shared" si="4"/>
        <v>164.63</v>
      </c>
      <c r="J53" s="7">
        <f t="shared" si="4"/>
        <v>1329.626</v>
      </c>
      <c r="K53" s="12"/>
      <c r="L53" s="5"/>
    </row>
    <row r="54" spans="1:12" x14ac:dyDescent="0.25">
      <c r="A54" s="28">
        <v>1</v>
      </c>
      <c r="B54" s="28">
        <v>4</v>
      </c>
      <c r="C54" s="28" t="s">
        <v>10</v>
      </c>
      <c r="D54" s="29" t="s">
        <v>11</v>
      </c>
      <c r="E54" s="25" t="s">
        <v>71</v>
      </c>
      <c r="F54" s="6">
        <v>200</v>
      </c>
      <c r="G54" s="6">
        <v>8.93</v>
      </c>
      <c r="H54" s="6">
        <v>7.63</v>
      </c>
      <c r="I54" s="6">
        <v>38.47</v>
      </c>
      <c r="J54" s="6">
        <v>257.39999999999998</v>
      </c>
      <c r="K54" s="45" t="s">
        <v>72</v>
      </c>
      <c r="L54" s="28"/>
    </row>
    <row r="55" spans="1:12" ht="15.75" x14ac:dyDescent="0.25">
      <c r="A55" s="28"/>
      <c r="B55" s="28"/>
      <c r="C55" s="28"/>
      <c r="D55" s="29" t="s">
        <v>14</v>
      </c>
      <c r="E55" s="25" t="s">
        <v>146</v>
      </c>
      <c r="F55" s="25">
        <v>200</v>
      </c>
      <c r="G55" s="6">
        <v>3.18</v>
      </c>
      <c r="H55" s="6">
        <v>3.08</v>
      </c>
      <c r="I55" s="6">
        <v>13.7</v>
      </c>
      <c r="J55" s="6">
        <v>100</v>
      </c>
      <c r="K55" s="30" t="s">
        <v>73</v>
      </c>
      <c r="L55" s="28"/>
    </row>
    <row r="56" spans="1:12" x14ac:dyDescent="0.25">
      <c r="A56" s="28"/>
      <c r="B56" s="28"/>
      <c r="C56" s="28"/>
      <c r="D56" s="29" t="s">
        <v>47</v>
      </c>
      <c r="E56" s="25" t="s">
        <v>17</v>
      </c>
      <c r="F56" s="6">
        <v>50</v>
      </c>
      <c r="G56" s="32">
        <v>3.31</v>
      </c>
      <c r="H56" s="32">
        <v>0.33</v>
      </c>
      <c r="I56" s="32">
        <v>23.45</v>
      </c>
      <c r="J56" s="35">
        <v>112</v>
      </c>
      <c r="K56" s="44"/>
      <c r="L56" s="28"/>
    </row>
    <row r="57" spans="1:12" x14ac:dyDescent="0.25">
      <c r="A57" s="28"/>
      <c r="B57" s="28"/>
      <c r="C57" s="28"/>
      <c r="D57" s="33"/>
      <c r="E57" s="25" t="s">
        <v>74</v>
      </c>
      <c r="F57" s="34">
        <v>10</v>
      </c>
      <c r="G57" s="3">
        <v>0.08</v>
      </c>
      <c r="H57" s="3">
        <v>7.25</v>
      </c>
      <c r="I57" s="3">
        <v>0.13</v>
      </c>
      <c r="J57" s="3">
        <v>66.06</v>
      </c>
      <c r="K57" s="36"/>
      <c r="L57" s="28"/>
    </row>
    <row r="58" spans="1:12" x14ac:dyDescent="0.25">
      <c r="A58" s="28"/>
      <c r="B58" s="28"/>
      <c r="C58" s="28"/>
      <c r="D58" s="33" t="s">
        <v>75</v>
      </c>
      <c r="E58" s="25" t="s">
        <v>76</v>
      </c>
      <c r="F58" s="34">
        <v>100</v>
      </c>
      <c r="G58" s="3">
        <v>0.4</v>
      </c>
      <c r="H58" s="3">
        <v>0.4</v>
      </c>
      <c r="I58" s="3">
        <v>11.6</v>
      </c>
      <c r="J58" s="35">
        <v>48.68</v>
      </c>
      <c r="K58" s="36"/>
      <c r="L58" s="28"/>
    </row>
    <row r="59" spans="1:12" x14ac:dyDescent="0.25">
      <c r="A59" s="28"/>
      <c r="B59" s="28"/>
      <c r="C59" s="28"/>
      <c r="D59" s="12"/>
      <c r="E59" s="13" t="s">
        <v>42</v>
      </c>
      <c r="F59" s="7">
        <f>SUM(F54:F58)</f>
        <v>560</v>
      </c>
      <c r="G59" s="7">
        <f>SUM(G54:G58)</f>
        <v>15.9</v>
      </c>
      <c r="H59" s="7">
        <f t="shared" ref="H59:I59" si="5">SUM(H54:H58)</f>
        <v>18.689999999999998</v>
      </c>
      <c r="I59" s="7">
        <f t="shared" si="5"/>
        <v>87.35</v>
      </c>
      <c r="J59" s="7">
        <f>SUM(J54:J58)</f>
        <v>584.14</v>
      </c>
      <c r="K59" s="14"/>
      <c r="L59" s="5"/>
    </row>
    <row r="60" spans="1:12" x14ac:dyDescent="0.25">
      <c r="A60" s="28">
        <v>1</v>
      </c>
      <c r="B60" s="28">
        <v>4</v>
      </c>
      <c r="C60" s="29" t="s">
        <v>22</v>
      </c>
      <c r="D60" s="29" t="s">
        <v>23</v>
      </c>
      <c r="E60" s="25" t="s">
        <v>77</v>
      </c>
      <c r="F60" s="25">
        <v>30</v>
      </c>
      <c r="G60" s="32">
        <v>0.32</v>
      </c>
      <c r="H60" s="32">
        <v>0.06</v>
      </c>
      <c r="I60" s="32">
        <v>1.53</v>
      </c>
      <c r="J60" s="35">
        <v>7.62</v>
      </c>
      <c r="K60" s="36"/>
      <c r="L60" s="28"/>
    </row>
    <row r="61" spans="1:12" x14ac:dyDescent="0.25">
      <c r="A61" s="28"/>
      <c r="B61" s="28"/>
      <c r="C61" s="29"/>
      <c r="D61" s="29" t="s">
        <v>23</v>
      </c>
      <c r="E61" s="25" t="s">
        <v>78</v>
      </c>
      <c r="F61" s="6">
        <v>30</v>
      </c>
      <c r="G61" s="32">
        <v>0.91</v>
      </c>
      <c r="H61" s="32">
        <v>1.23</v>
      </c>
      <c r="I61" s="32">
        <v>3.35</v>
      </c>
      <c r="J61" s="32">
        <v>25.26</v>
      </c>
      <c r="K61" s="36" t="s">
        <v>79</v>
      </c>
      <c r="L61" s="28"/>
    </row>
    <row r="62" spans="1:12" ht="25.5" x14ac:dyDescent="0.25">
      <c r="A62" s="28"/>
      <c r="B62" s="28"/>
      <c r="C62" s="28"/>
      <c r="D62" s="29" t="s">
        <v>25</v>
      </c>
      <c r="E62" s="25" t="s">
        <v>80</v>
      </c>
      <c r="F62" s="6">
        <v>250</v>
      </c>
      <c r="G62" s="32">
        <v>1.94</v>
      </c>
      <c r="H62" s="32">
        <v>5.23</v>
      </c>
      <c r="I62" s="32">
        <v>11.58</v>
      </c>
      <c r="J62" s="32">
        <v>97.07</v>
      </c>
      <c r="K62" s="36"/>
      <c r="L62" s="28"/>
    </row>
    <row r="63" spans="1:12" x14ac:dyDescent="0.25">
      <c r="A63" s="28"/>
      <c r="B63" s="28"/>
      <c r="C63" s="28"/>
      <c r="D63" s="29"/>
      <c r="E63" s="25" t="s">
        <v>28</v>
      </c>
      <c r="F63" s="6">
        <v>20</v>
      </c>
      <c r="G63" s="32">
        <v>4.72</v>
      </c>
      <c r="H63" s="32">
        <v>4.47</v>
      </c>
      <c r="I63" s="32">
        <v>0</v>
      </c>
      <c r="J63" s="32">
        <v>59.11</v>
      </c>
      <c r="K63" s="36"/>
      <c r="L63" s="28"/>
    </row>
    <row r="64" spans="1:12" ht="25.5" x14ac:dyDescent="0.25">
      <c r="A64" s="28"/>
      <c r="B64" s="28"/>
      <c r="C64" s="28"/>
      <c r="D64" s="29" t="s">
        <v>30</v>
      </c>
      <c r="E64" s="25" t="s">
        <v>81</v>
      </c>
      <c r="F64" s="6">
        <v>100</v>
      </c>
      <c r="G64" s="32">
        <v>14.09</v>
      </c>
      <c r="H64" s="32">
        <v>14.68</v>
      </c>
      <c r="I64" s="32">
        <v>4.74</v>
      </c>
      <c r="J64" s="32">
        <v>207.8</v>
      </c>
      <c r="K64" s="36" t="s">
        <v>82</v>
      </c>
      <c r="L64" s="28"/>
    </row>
    <row r="65" spans="1:12" x14ac:dyDescent="0.25">
      <c r="A65" s="28"/>
      <c r="B65" s="28"/>
      <c r="C65" s="28"/>
      <c r="D65" s="29" t="s">
        <v>33</v>
      </c>
      <c r="E65" s="25" t="s">
        <v>83</v>
      </c>
      <c r="F65" s="6">
        <v>150</v>
      </c>
      <c r="G65" s="32">
        <v>3.11</v>
      </c>
      <c r="H65" s="32">
        <v>3.67</v>
      </c>
      <c r="I65" s="32">
        <v>22.07</v>
      </c>
      <c r="J65" s="32">
        <v>132.6</v>
      </c>
      <c r="K65" s="36" t="s">
        <v>84</v>
      </c>
      <c r="L65" s="28"/>
    </row>
    <row r="66" spans="1:12" x14ac:dyDescent="0.25">
      <c r="A66" s="28"/>
      <c r="B66" s="28"/>
      <c r="C66" s="28"/>
      <c r="D66" s="29" t="s">
        <v>36</v>
      </c>
      <c r="E66" s="32" t="s">
        <v>142</v>
      </c>
      <c r="F66" s="46">
        <v>200</v>
      </c>
      <c r="G66" s="32">
        <v>0.72</v>
      </c>
      <c r="H66" s="32">
        <v>0.03</v>
      </c>
      <c r="I66" s="32">
        <v>23.24</v>
      </c>
      <c r="J66" s="35">
        <v>88.19</v>
      </c>
      <c r="K66" s="43" t="s">
        <v>37</v>
      </c>
      <c r="L66" s="28"/>
    </row>
    <row r="67" spans="1:12" x14ac:dyDescent="0.25">
      <c r="A67" s="28"/>
      <c r="B67" s="28"/>
      <c r="C67" s="28"/>
      <c r="D67" s="29" t="s">
        <v>38</v>
      </c>
      <c r="E67" s="25" t="s">
        <v>17</v>
      </c>
      <c r="F67" s="6">
        <v>45</v>
      </c>
      <c r="G67" s="32">
        <v>2.98</v>
      </c>
      <c r="H67" s="32">
        <v>0.3</v>
      </c>
      <c r="I67" s="32">
        <v>21.11</v>
      </c>
      <c r="J67" s="32">
        <v>100.8</v>
      </c>
      <c r="K67" s="44"/>
      <c r="L67" s="28"/>
    </row>
    <row r="68" spans="1:12" x14ac:dyDescent="0.25">
      <c r="A68" s="28"/>
      <c r="B68" s="28"/>
      <c r="C68" s="28"/>
      <c r="D68" s="29" t="s">
        <v>40</v>
      </c>
      <c r="E68" s="25" t="s">
        <v>41</v>
      </c>
      <c r="F68" s="6">
        <v>45</v>
      </c>
      <c r="G68" s="32">
        <v>2.97</v>
      </c>
      <c r="H68" s="32">
        <v>0.54</v>
      </c>
      <c r="I68" s="32">
        <v>18.77</v>
      </c>
      <c r="J68" s="32">
        <v>87.02</v>
      </c>
      <c r="K68" s="44"/>
      <c r="L68" s="28"/>
    </row>
    <row r="69" spans="1:12" x14ac:dyDescent="0.25">
      <c r="A69" s="28"/>
      <c r="B69" s="28"/>
      <c r="C69" s="28"/>
      <c r="D69" s="12"/>
      <c r="E69" s="13" t="s">
        <v>42</v>
      </c>
      <c r="F69" s="7">
        <f>SUM(F61:F68)</f>
        <v>840</v>
      </c>
      <c r="G69" s="7">
        <f>SUM(G60:G68)</f>
        <v>31.759999999999998</v>
      </c>
      <c r="H69" s="7">
        <f t="shared" ref="H69:J69" si="6">SUM(H60:H68)</f>
        <v>30.210000000000004</v>
      </c>
      <c r="I69" s="7">
        <f t="shared" si="6"/>
        <v>106.39</v>
      </c>
      <c r="J69" s="7">
        <f t="shared" si="6"/>
        <v>805.47</v>
      </c>
      <c r="K69" s="14"/>
      <c r="L69" s="5"/>
    </row>
    <row r="70" spans="1:12" ht="15.75" thickBot="1" x14ac:dyDescent="0.3">
      <c r="A70" s="192" t="s">
        <v>85</v>
      </c>
      <c r="B70" s="192"/>
      <c r="C70" s="192"/>
      <c r="D70" s="192"/>
      <c r="E70" s="192"/>
      <c r="F70" s="7"/>
      <c r="G70" s="7">
        <f>G59+G69</f>
        <v>47.66</v>
      </c>
      <c r="H70" s="7">
        <f t="shared" ref="H70:J70" si="7">H59+H69</f>
        <v>48.900000000000006</v>
      </c>
      <c r="I70" s="7">
        <f t="shared" si="7"/>
        <v>193.74</v>
      </c>
      <c r="J70" s="7">
        <f t="shared" si="7"/>
        <v>1389.6100000000001</v>
      </c>
      <c r="K70" s="14"/>
      <c r="L70" s="5"/>
    </row>
    <row r="71" spans="1:12" ht="25.5" x14ac:dyDescent="0.25">
      <c r="A71" s="28">
        <v>1</v>
      </c>
      <c r="B71" s="28">
        <v>5</v>
      </c>
      <c r="C71" s="28" t="s">
        <v>10</v>
      </c>
      <c r="D71" s="29" t="s">
        <v>11</v>
      </c>
      <c r="E71" s="53" t="s">
        <v>93</v>
      </c>
      <c r="F71" s="63">
        <v>250</v>
      </c>
      <c r="G71" s="64">
        <v>9.7799999999999994</v>
      </c>
      <c r="H71" s="64">
        <v>9.98</v>
      </c>
      <c r="I71" s="64">
        <v>43.1</v>
      </c>
      <c r="J71" s="65">
        <v>291.3</v>
      </c>
      <c r="K71" s="57" t="s">
        <v>94</v>
      </c>
      <c r="L71" s="28"/>
    </row>
    <row r="72" spans="1:12" ht="25.5" x14ac:dyDescent="0.25">
      <c r="A72" s="28"/>
      <c r="B72" s="28"/>
      <c r="C72" s="28"/>
      <c r="D72" s="29" t="s">
        <v>14</v>
      </c>
      <c r="E72" s="25" t="s">
        <v>145</v>
      </c>
      <c r="F72" s="25">
        <v>200</v>
      </c>
      <c r="G72" s="3">
        <v>3.14</v>
      </c>
      <c r="H72" s="3">
        <v>3.21</v>
      </c>
      <c r="I72" s="3">
        <v>9.5</v>
      </c>
      <c r="J72" s="3">
        <v>77.790000000000006</v>
      </c>
      <c r="K72" s="36" t="s">
        <v>15</v>
      </c>
      <c r="L72" s="28"/>
    </row>
    <row r="73" spans="1:12" x14ac:dyDescent="0.25">
      <c r="A73" s="28"/>
      <c r="B73" s="28"/>
      <c r="C73" s="28"/>
      <c r="D73" s="29" t="s">
        <v>47</v>
      </c>
      <c r="E73" s="25" t="s">
        <v>17</v>
      </c>
      <c r="F73" s="6">
        <v>60</v>
      </c>
      <c r="G73" s="32">
        <v>3.97</v>
      </c>
      <c r="H73" s="32">
        <v>0.39</v>
      </c>
      <c r="I73" s="32">
        <v>28.14</v>
      </c>
      <c r="J73" s="35">
        <v>134.30000000000001</v>
      </c>
      <c r="K73" s="44"/>
      <c r="L73" s="28"/>
    </row>
    <row r="74" spans="1:12" x14ac:dyDescent="0.25">
      <c r="A74" s="28"/>
      <c r="B74" s="28"/>
      <c r="C74" s="28"/>
      <c r="D74" s="29"/>
      <c r="E74" s="25" t="s">
        <v>62</v>
      </c>
      <c r="F74" s="48" t="s">
        <v>88</v>
      </c>
      <c r="G74" s="3">
        <v>5.26</v>
      </c>
      <c r="H74" s="3">
        <v>5.32</v>
      </c>
      <c r="I74" s="3">
        <v>0</v>
      </c>
      <c r="J74" s="35">
        <v>70.12</v>
      </c>
      <c r="K74" s="43"/>
      <c r="L74" s="28"/>
    </row>
    <row r="75" spans="1:12" x14ac:dyDescent="0.25">
      <c r="A75" s="28"/>
      <c r="B75" s="28"/>
      <c r="C75" s="28"/>
      <c r="D75" s="29" t="s">
        <v>75</v>
      </c>
      <c r="E75" s="25" t="s">
        <v>89</v>
      </c>
      <c r="F75" s="25">
        <v>100</v>
      </c>
      <c r="G75" s="32">
        <v>0.4</v>
      </c>
      <c r="H75" s="32">
        <v>0.4</v>
      </c>
      <c r="I75" s="32">
        <v>11.6</v>
      </c>
      <c r="J75" s="35">
        <v>48.68</v>
      </c>
      <c r="K75" s="43"/>
      <c r="L75" s="28"/>
    </row>
    <row r="76" spans="1:12" x14ac:dyDescent="0.25">
      <c r="A76" s="28"/>
      <c r="B76" s="28"/>
      <c r="C76" s="28"/>
      <c r="D76" s="12"/>
      <c r="E76" s="13" t="s">
        <v>42</v>
      </c>
      <c r="F76" s="7">
        <f>SUM(F71:F75)</f>
        <v>610</v>
      </c>
      <c r="G76" s="7">
        <f>SUM(G71:G75)</f>
        <v>22.549999999999997</v>
      </c>
      <c r="H76" s="7">
        <f t="shared" ref="H76:I76" si="8">SUM(H71:H75)</f>
        <v>19.3</v>
      </c>
      <c r="I76" s="7">
        <f t="shared" si="8"/>
        <v>92.34</v>
      </c>
      <c r="J76" s="7">
        <f>SUM(J71:J75)</f>
        <v>622.18999999999994</v>
      </c>
      <c r="K76" s="12"/>
      <c r="L76" s="5"/>
    </row>
    <row r="77" spans="1:12" x14ac:dyDescent="0.25">
      <c r="A77" s="28">
        <v>1</v>
      </c>
      <c r="B77" s="28">
        <v>5</v>
      </c>
      <c r="C77" s="29" t="s">
        <v>22</v>
      </c>
      <c r="D77" s="29" t="s">
        <v>23</v>
      </c>
      <c r="E77" s="49" t="s">
        <v>90</v>
      </c>
      <c r="F77" s="39">
        <v>30</v>
      </c>
      <c r="G77" s="42">
        <v>0.24</v>
      </c>
      <c r="H77" s="42">
        <v>0.03</v>
      </c>
      <c r="I77" s="42">
        <v>1.03</v>
      </c>
      <c r="J77" s="42">
        <v>4.68</v>
      </c>
      <c r="K77" s="36"/>
      <c r="L77" s="28"/>
    </row>
    <row r="78" spans="1:12" x14ac:dyDescent="0.25">
      <c r="A78" s="28"/>
      <c r="B78" s="28"/>
      <c r="C78" s="29"/>
      <c r="D78" s="29" t="s">
        <v>23</v>
      </c>
      <c r="E78" s="66" t="s">
        <v>138</v>
      </c>
      <c r="F78" s="67">
        <v>30</v>
      </c>
      <c r="G78" s="68">
        <v>0.91</v>
      </c>
      <c r="H78" s="68">
        <v>1.23</v>
      </c>
      <c r="I78" s="68">
        <v>3.35</v>
      </c>
      <c r="J78" s="69">
        <v>25.26</v>
      </c>
      <c r="K78" s="70" t="s">
        <v>79</v>
      </c>
      <c r="L78" s="28"/>
    </row>
    <row r="79" spans="1:12" ht="25.5" x14ac:dyDescent="0.25">
      <c r="A79" s="28"/>
      <c r="B79" s="28"/>
      <c r="C79" s="28"/>
      <c r="D79" s="29" t="s">
        <v>25</v>
      </c>
      <c r="E79" s="53" t="s">
        <v>139</v>
      </c>
      <c r="F79" s="54">
        <v>250</v>
      </c>
      <c r="G79" s="55">
        <v>1.8</v>
      </c>
      <c r="H79" s="55">
        <v>3</v>
      </c>
      <c r="I79" s="55">
        <v>7.5</v>
      </c>
      <c r="J79" s="71">
        <v>68</v>
      </c>
      <c r="K79" s="57" t="s">
        <v>140</v>
      </c>
      <c r="L79" s="28"/>
    </row>
    <row r="80" spans="1:12" x14ac:dyDescent="0.25">
      <c r="A80" s="28"/>
      <c r="B80" s="28"/>
      <c r="C80" s="28"/>
      <c r="D80" s="29"/>
      <c r="E80" s="25" t="s">
        <v>28</v>
      </c>
      <c r="F80" s="6">
        <v>20</v>
      </c>
      <c r="G80" s="32">
        <v>4.72</v>
      </c>
      <c r="H80" s="32">
        <v>4.47</v>
      </c>
      <c r="I80" s="32">
        <v>0</v>
      </c>
      <c r="J80" s="32">
        <v>59.11</v>
      </c>
      <c r="K80" s="36" t="s">
        <v>29</v>
      </c>
      <c r="L80" s="28"/>
    </row>
    <row r="81" spans="1:12" x14ac:dyDescent="0.25">
      <c r="A81" s="28"/>
      <c r="B81" s="28"/>
      <c r="C81" s="28"/>
      <c r="D81" s="29" t="s">
        <v>30</v>
      </c>
      <c r="E81" s="25" t="s">
        <v>31</v>
      </c>
      <c r="F81" s="6">
        <v>90</v>
      </c>
      <c r="G81" s="32">
        <v>9.15</v>
      </c>
      <c r="H81" s="32">
        <v>8.9499999999999993</v>
      </c>
      <c r="I81" s="32">
        <v>2.19</v>
      </c>
      <c r="J81" s="32">
        <v>125.8</v>
      </c>
      <c r="K81" s="36" t="s">
        <v>32</v>
      </c>
      <c r="L81" s="28"/>
    </row>
    <row r="82" spans="1:12" ht="25.5" x14ac:dyDescent="0.25">
      <c r="A82" s="28"/>
      <c r="B82" s="28"/>
      <c r="C82" s="28"/>
      <c r="D82" s="29" t="s">
        <v>33</v>
      </c>
      <c r="E82" s="58" t="s">
        <v>68</v>
      </c>
      <c r="F82" s="61">
        <v>150</v>
      </c>
      <c r="G82" s="55">
        <v>5.23</v>
      </c>
      <c r="H82" s="55">
        <v>5.8</v>
      </c>
      <c r="I82" s="55">
        <v>33.49</v>
      </c>
      <c r="J82" s="56">
        <v>206.6</v>
      </c>
      <c r="K82" s="60" t="s">
        <v>69</v>
      </c>
      <c r="L82" s="28"/>
    </row>
    <row r="83" spans="1:12" ht="25.5" x14ac:dyDescent="0.25">
      <c r="A83" s="28"/>
      <c r="B83" s="28"/>
      <c r="C83" s="28"/>
      <c r="D83" s="29" t="s">
        <v>36</v>
      </c>
      <c r="E83" s="32" t="s">
        <v>92</v>
      </c>
      <c r="F83" s="46">
        <v>200</v>
      </c>
      <c r="G83" s="32">
        <v>0</v>
      </c>
      <c r="H83" s="32">
        <v>0</v>
      </c>
      <c r="I83" s="32">
        <v>18.2</v>
      </c>
      <c r="J83" s="35">
        <v>71</v>
      </c>
      <c r="K83" s="43"/>
      <c r="L83" s="28"/>
    </row>
    <row r="84" spans="1:12" x14ac:dyDescent="0.25">
      <c r="A84" s="28"/>
      <c r="B84" s="28"/>
      <c r="C84" s="28"/>
      <c r="D84" s="29" t="s">
        <v>38</v>
      </c>
      <c r="E84" s="32" t="s">
        <v>17</v>
      </c>
      <c r="F84" s="50">
        <v>35</v>
      </c>
      <c r="G84" s="32">
        <v>2.31</v>
      </c>
      <c r="H84" s="32">
        <v>0.23</v>
      </c>
      <c r="I84" s="32">
        <v>16.420000000000002</v>
      </c>
      <c r="J84" s="32">
        <v>78.37</v>
      </c>
      <c r="K84" s="44"/>
      <c r="L84" s="28"/>
    </row>
    <row r="85" spans="1:12" x14ac:dyDescent="0.25">
      <c r="A85" s="28"/>
      <c r="B85" s="28"/>
      <c r="C85" s="28"/>
      <c r="D85" s="29" t="s">
        <v>40</v>
      </c>
      <c r="E85" s="32" t="s">
        <v>41</v>
      </c>
      <c r="F85" s="50">
        <v>38</v>
      </c>
      <c r="G85" s="32">
        <v>2.5099999999999998</v>
      </c>
      <c r="H85" s="32">
        <v>0.46</v>
      </c>
      <c r="I85" s="32">
        <v>15.85</v>
      </c>
      <c r="J85" s="32">
        <v>73.48</v>
      </c>
      <c r="K85" s="44"/>
      <c r="L85" s="28"/>
    </row>
    <row r="86" spans="1:12" x14ac:dyDescent="0.25">
      <c r="A86" s="28"/>
      <c r="B86" s="28"/>
      <c r="C86" s="28"/>
      <c r="D86" s="12"/>
      <c r="E86" s="13" t="s">
        <v>42</v>
      </c>
      <c r="F86" s="15">
        <f>SUM(F77:F85)</f>
        <v>843</v>
      </c>
      <c r="G86" s="15">
        <f>SUM(G77:G85)</f>
        <v>26.869999999999997</v>
      </c>
      <c r="H86" s="15">
        <f>SUM(H77:H85)</f>
        <v>24.17</v>
      </c>
      <c r="I86" s="15">
        <f>SUM(I77:I85)</f>
        <v>98.03</v>
      </c>
      <c r="J86" s="7">
        <f>SUM(J77:J85)</f>
        <v>712.30000000000007</v>
      </c>
      <c r="K86" s="12"/>
      <c r="L86" s="5"/>
    </row>
    <row r="87" spans="1:12" x14ac:dyDescent="0.25">
      <c r="A87" s="192" t="s">
        <v>43</v>
      </c>
      <c r="B87" s="192"/>
      <c r="C87" s="192"/>
      <c r="D87" s="192"/>
      <c r="E87" s="192"/>
      <c r="F87" s="15"/>
      <c r="G87" s="15">
        <f>G76+G86</f>
        <v>49.419999999999995</v>
      </c>
      <c r="H87" s="15">
        <f>H76+H86</f>
        <v>43.47</v>
      </c>
      <c r="I87" s="15">
        <f>I76+I86</f>
        <v>190.37</v>
      </c>
      <c r="J87" s="15">
        <f>J76+J86</f>
        <v>1334.49</v>
      </c>
      <c r="K87" s="12"/>
      <c r="L87" s="5"/>
    </row>
    <row r="88" spans="1:12" ht="25.5" x14ac:dyDescent="0.25">
      <c r="A88" s="28">
        <v>1</v>
      </c>
      <c r="B88" s="28">
        <v>6</v>
      </c>
      <c r="C88" s="28" t="s">
        <v>10</v>
      </c>
      <c r="D88" s="29" t="s">
        <v>11</v>
      </c>
      <c r="E88" s="72" t="s">
        <v>86</v>
      </c>
      <c r="F88" s="63">
        <v>250</v>
      </c>
      <c r="G88" s="73">
        <v>6.5</v>
      </c>
      <c r="H88" s="73">
        <v>7.92</v>
      </c>
      <c r="I88" s="73">
        <v>49</v>
      </c>
      <c r="J88" s="73">
        <v>298.2</v>
      </c>
      <c r="K88" s="57" t="s">
        <v>87</v>
      </c>
      <c r="L88" s="28"/>
    </row>
    <row r="89" spans="1:12" ht="15.75" x14ac:dyDescent="0.25">
      <c r="A89" s="28"/>
      <c r="B89" s="28"/>
      <c r="C89" s="28"/>
      <c r="D89" s="29" t="s">
        <v>14</v>
      </c>
      <c r="E89" s="25" t="s">
        <v>143</v>
      </c>
      <c r="F89" s="25">
        <v>200</v>
      </c>
      <c r="G89" s="6">
        <v>3.18</v>
      </c>
      <c r="H89" s="6">
        <v>3.08</v>
      </c>
      <c r="I89" s="6">
        <v>13.7</v>
      </c>
      <c r="J89" s="6">
        <v>100</v>
      </c>
      <c r="K89" s="30" t="s">
        <v>73</v>
      </c>
      <c r="L89" s="28"/>
    </row>
    <row r="90" spans="1:12" x14ac:dyDescent="0.25">
      <c r="A90" s="28"/>
      <c r="B90" s="28"/>
      <c r="C90" s="28"/>
      <c r="D90" s="29" t="s">
        <v>47</v>
      </c>
      <c r="E90" s="25" t="s">
        <v>17</v>
      </c>
      <c r="F90" s="25">
        <v>50</v>
      </c>
      <c r="G90" s="32">
        <v>3.31</v>
      </c>
      <c r="H90" s="32">
        <v>0.33</v>
      </c>
      <c r="I90" s="32">
        <v>23.45</v>
      </c>
      <c r="J90" s="32">
        <v>112</v>
      </c>
      <c r="K90" s="33"/>
      <c r="L90" s="28"/>
    </row>
    <row r="91" spans="1:12" x14ac:dyDescent="0.25">
      <c r="A91" s="28"/>
      <c r="B91" s="28"/>
      <c r="C91" s="28"/>
      <c r="D91" s="33"/>
      <c r="E91" s="25" t="s">
        <v>74</v>
      </c>
      <c r="F91" s="34">
        <v>10</v>
      </c>
      <c r="G91" s="3">
        <v>0.08</v>
      </c>
      <c r="H91" s="3">
        <v>7.25</v>
      </c>
      <c r="I91" s="3">
        <v>0.13</v>
      </c>
      <c r="J91" s="3">
        <v>66.06</v>
      </c>
      <c r="K91" s="36"/>
      <c r="L91" s="28"/>
    </row>
    <row r="92" spans="1:12" x14ac:dyDescent="0.25">
      <c r="A92" s="28"/>
      <c r="B92" s="28"/>
      <c r="C92" s="28"/>
      <c r="D92" s="12"/>
      <c r="E92" s="13" t="s">
        <v>42</v>
      </c>
      <c r="F92" s="7">
        <f>SUM(F87:F91)</f>
        <v>510</v>
      </c>
      <c r="G92" s="7">
        <f>SUM(G88:G91)</f>
        <v>13.07</v>
      </c>
      <c r="H92" s="7">
        <f>SUM(H88:H91)</f>
        <v>18.579999999999998</v>
      </c>
      <c r="I92" s="7">
        <f>SUM(I88:I91)</f>
        <v>86.28</v>
      </c>
      <c r="J92" s="7">
        <f>SUM(J88:J91)</f>
        <v>576.26</v>
      </c>
      <c r="K92" s="14"/>
      <c r="L92" s="5"/>
    </row>
    <row r="93" spans="1:12" x14ac:dyDescent="0.25">
      <c r="A93" s="28">
        <v>1</v>
      </c>
      <c r="B93" s="28">
        <v>6</v>
      </c>
      <c r="C93" s="29" t="s">
        <v>22</v>
      </c>
      <c r="D93" s="29" t="s">
        <v>23</v>
      </c>
      <c r="E93" s="25" t="s">
        <v>51</v>
      </c>
      <c r="F93" s="25">
        <v>60</v>
      </c>
      <c r="G93" s="32">
        <v>0.65</v>
      </c>
      <c r="H93" s="32">
        <v>0.12</v>
      </c>
      <c r="I93" s="32">
        <v>2.02</v>
      </c>
      <c r="J93" s="35">
        <v>15.25</v>
      </c>
      <c r="K93" s="36"/>
      <c r="L93" s="28"/>
    </row>
    <row r="94" spans="1:12" x14ac:dyDescent="0.25">
      <c r="A94" s="28"/>
      <c r="B94" s="28"/>
      <c r="C94" s="28"/>
      <c r="D94" s="29" t="s">
        <v>25</v>
      </c>
      <c r="E94" s="25" t="s">
        <v>95</v>
      </c>
      <c r="F94" s="29">
        <v>250</v>
      </c>
      <c r="G94" s="32">
        <v>9.86</v>
      </c>
      <c r="H94" s="32">
        <v>4.8899999999999997</v>
      </c>
      <c r="I94" s="32">
        <v>14.99</v>
      </c>
      <c r="J94" s="35">
        <v>141.6</v>
      </c>
      <c r="K94" s="36" t="s">
        <v>96</v>
      </c>
      <c r="L94" s="28"/>
    </row>
    <row r="95" spans="1:12" ht="25.5" x14ac:dyDescent="0.25">
      <c r="A95" s="28"/>
      <c r="B95" s="28"/>
      <c r="C95" s="28"/>
      <c r="D95" s="29" t="s">
        <v>30</v>
      </c>
      <c r="E95" s="25" t="s">
        <v>97</v>
      </c>
      <c r="F95" s="6">
        <v>90</v>
      </c>
      <c r="G95" s="32">
        <v>12.68</v>
      </c>
      <c r="H95" s="32">
        <v>10.61</v>
      </c>
      <c r="I95" s="32">
        <v>4.29</v>
      </c>
      <c r="J95" s="42">
        <v>163.80000000000001</v>
      </c>
      <c r="K95" s="36" t="s">
        <v>98</v>
      </c>
      <c r="L95" s="28"/>
    </row>
    <row r="96" spans="1:12" x14ac:dyDescent="0.25">
      <c r="A96" s="28"/>
      <c r="B96" s="28"/>
      <c r="C96" s="28"/>
      <c r="D96" s="29" t="s">
        <v>33</v>
      </c>
      <c r="E96" s="58" t="s">
        <v>34</v>
      </c>
      <c r="F96" s="59">
        <v>150</v>
      </c>
      <c r="G96" s="62">
        <v>6.58</v>
      </c>
      <c r="H96" s="62">
        <v>1.72</v>
      </c>
      <c r="I96" s="62">
        <v>28.8</v>
      </c>
      <c r="J96" s="62">
        <v>171</v>
      </c>
      <c r="K96" s="60" t="s">
        <v>35</v>
      </c>
      <c r="L96" s="28"/>
    </row>
    <row r="97" spans="1:12" x14ac:dyDescent="0.25">
      <c r="A97" s="28"/>
      <c r="B97" s="28"/>
      <c r="C97" s="28"/>
      <c r="D97" s="29" t="s">
        <v>36</v>
      </c>
      <c r="E97" s="25" t="s">
        <v>141</v>
      </c>
      <c r="F97" s="25">
        <v>200</v>
      </c>
      <c r="G97" s="32">
        <v>1</v>
      </c>
      <c r="H97" s="32">
        <v>0.1</v>
      </c>
      <c r="I97" s="32">
        <v>19.8</v>
      </c>
      <c r="J97" s="39">
        <v>88</v>
      </c>
      <c r="K97" s="36" t="s">
        <v>37</v>
      </c>
      <c r="L97" s="28"/>
    </row>
    <row r="98" spans="1:12" x14ac:dyDescent="0.25">
      <c r="A98" s="28"/>
      <c r="B98" s="28"/>
      <c r="C98" s="28"/>
      <c r="D98" s="29" t="s">
        <v>38</v>
      </c>
      <c r="E98" s="25" t="s">
        <v>17</v>
      </c>
      <c r="F98" s="6">
        <v>40</v>
      </c>
      <c r="G98" s="32">
        <v>2.64</v>
      </c>
      <c r="H98" s="32">
        <v>0.26</v>
      </c>
      <c r="I98" s="32">
        <v>18.760000000000002</v>
      </c>
      <c r="J98" s="32">
        <v>89.56</v>
      </c>
      <c r="K98" s="44"/>
      <c r="L98" s="28"/>
    </row>
    <row r="99" spans="1:12" x14ac:dyDescent="0.25">
      <c r="A99" s="28"/>
      <c r="B99" s="28"/>
      <c r="C99" s="28"/>
      <c r="D99" s="29" t="s">
        <v>40</v>
      </c>
      <c r="E99" s="25" t="s">
        <v>41</v>
      </c>
      <c r="F99" s="6">
        <v>40</v>
      </c>
      <c r="G99" s="32">
        <v>2.97</v>
      </c>
      <c r="H99" s="32">
        <v>0.54</v>
      </c>
      <c r="I99" s="32">
        <v>18.77</v>
      </c>
      <c r="J99" s="32">
        <v>87.02</v>
      </c>
      <c r="K99" s="44"/>
      <c r="L99" s="28"/>
    </row>
    <row r="100" spans="1:12" x14ac:dyDescent="0.25">
      <c r="A100" s="28"/>
      <c r="B100" s="28"/>
      <c r="C100" s="28"/>
      <c r="D100" s="12"/>
      <c r="E100" s="13" t="s">
        <v>42</v>
      </c>
      <c r="F100" s="7">
        <f>SUM(F93:F99)</f>
        <v>830</v>
      </c>
      <c r="G100" s="7">
        <f>SUM(G93:G99)</f>
        <v>36.379999999999995</v>
      </c>
      <c r="H100" s="7">
        <f>SUM(H93:H99)</f>
        <v>18.240000000000002</v>
      </c>
      <c r="I100" s="7">
        <f>SUM(I93:I99)</f>
        <v>107.43</v>
      </c>
      <c r="J100" s="7">
        <f>SUM(J93:J99)</f>
        <v>756.23</v>
      </c>
      <c r="K100" s="12"/>
      <c r="L100" s="5"/>
    </row>
    <row r="101" spans="1:12" x14ac:dyDescent="0.25">
      <c r="A101" s="192" t="s">
        <v>43</v>
      </c>
      <c r="B101" s="192"/>
      <c r="C101" s="192"/>
      <c r="D101" s="192"/>
      <c r="E101" s="192"/>
      <c r="F101" s="7"/>
      <c r="G101" s="7">
        <f>G92+G100</f>
        <v>49.449999999999996</v>
      </c>
      <c r="H101" s="7">
        <f>H92+H100</f>
        <v>36.82</v>
      </c>
      <c r="I101" s="7">
        <f>I92+I100</f>
        <v>193.71</v>
      </c>
      <c r="J101" s="7">
        <f>J92+J100</f>
        <v>1332.49</v>
      </c>
      <c r="K101" s="12"/>
      <c r="L101" s="5"/>
    </row>
    <row r="102" spans="1:12" ht="25.5" x14ac:dyDescent="0.25">
      <c r="A102" s="28">
        <v>1</v>
      </c>
      <c r="B102" s="28">
        <v>7</v>
      </c>
      <c r="C102" s="28" t="s">
        <v>10</v>
      </c>
      <c r="D102" s="29" t="s">
        <v>11</v>
      </c>
      <c r="E102" s="25" t="s">
        <v>99</v>
      </c>
      <c r="F102" s="6">
        <v>250</v>
      </c>
      <c r="G102" s="3">
        <v>5.97</v>
      </c>
      <c r="H102" s="3">
        <v>5.26</v>
      </c>
      <c r="I102" s="3">
        <v>33.67</v>
      </c>
      <c r="J102" s="42">
        <v>201.1</v>
      </c>
      <c r="K102" s="36" t="s">
        <v>100</v>
      </c>
      <c r="L102" s="28"/>
    </row>
    <row r="103" spans="1:12" ht="25.5" x14ac:dyDescent="0.25">
      <c r="A103" s="28"/>
      <c r="B103" s="28"/>
      <c r="C103" s="28"/>
      <c r="D103" s="29" t="s">
        <v>36</v>
      </c>
      <c r="E103" s="25" t="s">
        <v>145</v>
      </c>
      <c r="F103" s="25">
        <v>200</v>
      </c>
      <c r="G103" s="3">
        <v>3.14</v>
      </c>
      <c r="H103" s="3">
        <v>3.21</v>
      </c>
      <c r="I103" s="3">
        <v>9.5</v>
      </c>
      <c r="J103" s="3">
        <v>77.790000000000006</v>
      </c>
      <c r="K103" s="36" t="s">
        <v>15</v>
      </c>
      <c r="L103" s="28"/>
    </row>
    <row r="104" spans="1:12" x14ac:dyDescent="0.25">
      <c r="A104" s="28"/>
      <c r="B104" s="28"/>
      <c r="C104" s="28"/>
      <c r="D104" s="29" t="s">
        <v>47</v>
      </c>
      <c r="E104" s="25" t="s">
        <v>17</v>
      </c>
      <c r="F104" s="6">
        <v>60</v>
      </c>
      <c r="G104" s="32">
        <v>3.97</v>
      </c>
      <c r="H104" s="32">
        <v>0.39</v>
      </c>
      <c r="I104" s="32">
        <v>28.14</v>
      </c>
      <c r="J104" s="32">
        <v>134.30000000000001</v>
      </c>
      <c r="K104" s="36"/>
      <c r="L104" s="28"/>
    </row>
    <row r="105" spans="1:12" x14ac:dyDescent="0.25">
      <c r="A105" s="28"/>
      <c r="B105" s="28"/>
      <c r="C105" s="28"/>
      <c r="D105" s="33"/>
      <c r="E105" s="25" t="s">
        <v>62</v>
      </c>
      <c r="F105" s="48" t="s">
        <v>88</v>
      </c>
      <c r="G105" s="3">
        <v>5.26</v>
      </c>
      <c r="H105" s="3">
        <v>5.32</v>
      </c>
      <c r="I105" s="3">
        <v>0</v>
      </c>
      <c r="J105" s="35">
        <v>70.12</v>
      </c>
      <c r="K105" s="43"/>
      <c r="L105" s="28"/>
    </row>
    <row r="106" spans="1:12" x14ac:dyDescent="0.25">
      <c r="A106" s="28"/>
      <c r="B106" s="28"/>
      <c r="C106" s="28"/>
      <c r="D106" s="33" t="s">
        <v>75</v>
      </c>
      <c r="E106" s="25" t="s">
        <v>89</v>
      </c>
      <c r="F106" s="25">
        <v>100</v>
      </c>
      <c r="G106" s="32">
        <v>0.4</v>
      </c>
      <c r="H106" s="32">
        <v>0.4</v>
      </c>
      <c r="I106" s="32">
        <v>11.6</v>
      </c>
      <c r="J106" s="35">
        <v>48.68</v>
      </c>
      <c r="K106" s="43"/>
      <c r="L106" s="28"/>
    </row>
    <row r="107" spans="1:12" x14ac:dyDescent="0.25">
      <c r="A107" s="28"/>
      <c r="B107" s="28"/>
      <c r="C107" s="28"/>
      <c r="D107" s="12"/>
      <c r="E107" s="13" t="s">
        <v>42</v>
      </c>
      <c r="F107" s="7">
        <f>SUM(F102:F106)</f>
        <v>610</v>
      </c>
      <c r="G107" s="7">
        <f>SUM(G102:G106)</f>
        <v>18.739999999999998</v>
      </c>
      <c r="H107" s="7">
        <f t="shared" ref="H107:I107" si="9">SUM(H102:H106)</f>
        <v>14.58</v>
      </c>
      <c r="I107" s="7">
        <f t="shared" si="9"/>
        <v>82.91</v>
      </c>
      <c r="J107" s="7">
        <f>SUM(J102:J106)</f>
        <v>531.99</v>
      </c>
      <c r="K107" s="14"/>
      <c r="L107" s="5"/>
    </row>
    <row r="108" spans="1:12" x14ac:dyDescent="0.25">
      <c r="A108" s="28">
        <v>1</v>
      </c>
      <c r="B108" s="28">
        <v>7</v>
      </c>
      <c r="C108" s="29" t="s">
        <v>22</v>
      </c>
      <c r="D108" s="29"/>
      <c r="E108" s="25" t="s">
        <v>77</v>
      </c>
      <c r="F108" s="25">
        <v>30</v>
      </c>
      <c r="G108" s="32">
        <v>0.32</v>
      </c>
      <c r="H108" s="32">
        <v>0.06</v>
      </c>
      <c r="I108" s="32">
        <v>1.53</v>
      </c>
      <c r="J108" s="35">
        <v>7.62</v>
      </c>
      <c r="K108" s="36"/>
      <c r="L108" s="28"/>
    </row>
    <row r="109" spans="1:12" x14ac:dyDescent="0.25">
      <c r="A109" s="28"/>
      <c r="B109" s="28"/>
      <c r="C109" s="29"/>
      <c r="D109" s="29" t="s">
        <v>23</v>
      </c>
      <c r="E109" s="25" t="s">
        <v>101</v>
      </c>
      <c r="F109" s="6">
        <v>40</v>
      </c>
      <c r="G109" s="32">
        <v>5.08</v>
      </c>
      <c r="H109" s="32">
        <v>4.5999999999999996</v>
      </c>
      <c r="I109" s="32">
        <v>0.28000000000000003</v>
      </c>
      <c r="J109" s="42">
        <v>62.78</v>
      </c>
      <c r="K109" s="36" t="s">
        <v>102</v>
      </c>
      <c r="L109" s="28"/>
    </row>
    <row r="110" spans="1:12" ht="25.5" x14ac:dyDescent="0.25">
      <c r="A110" s="28"/>
      <c r="B110" s="28"/>
      <c r="C110" s="28"/>
      <c r="D110" s="29" t="s">
        <v>25</v>
      </c>
      <c r="E110" s="58" t="s">
        <v>26</v>
      </c>
      <c r="F110" s="59">
        <v>250</v>
      </c>
      <c r="G110" s="62">
        <v>2.68</v>
      </c>
      <c r="H110" s="62">
        <v>4.34</v>
      </c>
      <c r="I110" s="62">
        <v>20.28</v>
      </c>
      <c r="J110" s="71">
        <v>129.1</v>
      </c>
      <c r="K110" s="60" t="s">
        <v>27</v>
      </c>
      <c r="L110" s="28"/>
    </row>
    <row r="111" spans="1:12" x14ac:dyDescent="0.25">
      <c r="A111" s="28"/>
      <c r="B111" s="28"/>
      <c r="C111" s="28"/>
      <c r="D111" s="29"/>
      <c r="E111" s="25" t="s">
        <v>28</v>
      </c>
      <c r="F111" s="6">
        <v>20</v>
      </c>
      <c r="G111" s="32">
        <v>4.72</v>
      </c>
      <c r="H111" s="32">
        <v>4.47</v>
      </c>
      <c r="I111" s="32">
        <v>0</v>
      </c>
      <c r="J111" s="32">
        <v>59.11</v>
      </c>
      <c r="K111" s="36" t="s">
        <v>29</v>
      </c>
      <c r="L111" s="28"/>
    </row>
    <row r="112" spans="1:12" x14ac:dyDescent="0.25">
      <c r="A112" s="28"/>
      <c r="B112" s="28"/>
      <c r="C112" s="28"/>
      <c r="D112" s="29" t="s">
        <v>33</v>
      </c>
      <c r="E112" s="25" t="s">
        <v>103</v>
      </c>
      <c r="F112" s="29">
        <v>150</v>
      </c>
      <c r="G112" s="32">
        <v>3.5</v>
      </c>
      <c r="H112" s="32">
        <v>2.9</v>
      </c>
      <c r="I112" s="32">
        <v>13.6</v>
      </c>
      <c r="J112" s="42">
        <v>101</v>
      </c>
      <c r="K112" s="36" t="s">
        <v>104</v>
      </c>
      <c r="L112" s="28"/>
    </row>
    <row r="113" spans="1:12" ht="25.5" x14ac:dyDescent="0.25">
      <c r="A113" s="28"/>
      <c r="B113" s="28"/>
      <c r="C113" s="28"/>
      <c r="D113" s="29" t="s">
        <v>30</v>
      </c>
      <c r="E113" s="25" t="s">
        <v>105</v>
      </c>
      <c r="F113" s="29">
        <v>90</v>
      </c>
      <c r="G113" s="32">
        <v>13.35</v>
      </c>
      <c r="H113" s="32">
        <v>10.59</v>
      </c>
      <c r="I113" s="32">
        <v>8.36</v>
      </c>
      <c r="J113" s="42">
        <v>182.4</v>
      </c>
      <c r="K113" s="36" t="s">
        <v>106</v>
      </c>
      <c r="L113" s="28"/>
    </row>
    <row r="114" spans="1:12" x14ac:dyDescent="0.25">
      <c r="A114" s="28"/>
      <c r="B114" s="28"/>
      <c r="C114" s="28"/>
      <c r="D114" s="29" t="s">
        <v>36</v>
      </c>
      <c r="E114" s="25" t="s">
        <v>144</v>
      </c>
      <c r="F114" s="25">
        <v>200</v>
      </c>
      <c r="G114" s="32">
        <v>0.2</v>
      </c>
      <c r="H114" s="32">
        <v>0.2</v>
      </c>
      <c r="I114" s="32">
        <v>16.8</v>
      </c>
      <c r="J114" s="42">
        <v>69.02</v>
      </c>
      <c r="K114" s="36" t="s">
        <v>107</v>
      </c>
      <c r="L114" s="28"/>
    </row>
    <row r="115" spans="1:12" x14ac:dyDescent="0.25">
      <c r="A115" s="28"/>
      <c r="B115" s="28"/>
      <c r="C115" s="28"/>
      <c r="D115" s="29" t="s">
        <v>38</v>
      </c>
      <c r="E115" s="32" t="s">
        <v>17</v>
      </c>
      <c r="F115" s="50">
        <v>38</v>
      </c>
      <c r="G115" s="32">
        <v>2.5099999999999998</v>
      </c>
      <c r="H115" s="32">
        <v>0.25</v>
      </c>
      <c r="I115" s="32">
        <v>17.82</v>
      </c>
      <c r="J115" s="32">
        <v>85.08</v>
      </c>
      <c r="K115" s="44"/>
      <c r="L115" s="28"/>
    </row>
    <row r="116" spans="1:12" x14ac:dyDescent="0.25">
      <c r="A116" s="28"/>
      <c r="B116" s="28"/>
      <c r="C116" s="28"/>
      <c r="D116" s="29" t="s">
        <v>40</v>
      </c>
      <c r="E116" s="32" t="s">
        <v>41</v>
      </c>
      <c r="F116" s="50">
        <v>38</v>
      </c>
      <c r="G116" s="32">
        <v>2.5099999999999998</v>
      </c>
      <c r="H116" s="32">
        <v>0.46</v>
      </c>
      <c r="I116" s="32">
        <v>15.85</v>
      </c>
      <c r="J116" s="32">
        <v>73.48</v>
      </c>
      <c r="K116" s="44"/>
      <c r="L116" s="28"/>
    </row>
    <row r="117" spans="1:12" x14ac:dyDescent="0.25">
      <c r="A117" s="28"/>
      <c r="B117" s="28"/>
      <c r="C117" s="28"/>
      <c r="D117" s="16"/>
      <c r="E117" s="41" t="s">
        <v>42</v>
      </c>
      <c r="F117" s="4"/>
      <c r="G117" s="41">
        <f>SUM(G108:G116)</f>
        <v>34.869999999999997</v>
      </c>
      <c r="H117" s="41">
        <f t="shared" ref="H117:J117" si="10">SUM(H108:H116)</f>
        <v>27.869999999999997</v>
      </c>
      <c r="I117" s="41">
        <f t="shared" si="10"/>
        <v>94.519999999999982</v>
      </c>
      <c r="J117" s="41">
        <f t="shared" si="10"/>
        <v>769.59</v>
      </c>
      <c r="K117" s="51"/>
      <c r="L117" s="5"/>
    </row>
    <row r="118" spans="1:12" x14ac:dyDescent="0.25">
      <c r="A118" s="192" t="s">
        <v>43</v>
      </c>
      <c r="B118" s="192"/>
      <c r="C118" s="192"/>
      <c r="D118" s="192"/>
      <c r="E118" s="192"/>
      <c r="F118" s="7">
        <f>SUM(F108:F117)</f>
        <v>856</v>
      </c>
      <c r="G118" s="7">
        <f>G107+G117</f>
        <v>53.61</v>
      </c>
      <c r="H118" s="7">
        <f t="shared" ref="H118:I118" si="11">H107+H117</f>
        <v>42.449999999999996</v>
      </c>
      <c r="I118" s="7">
        <f t="shared" si="11"/>
        <v>177.42999999999998</v>
      </c>
      <c r="J118" s="7">
        <f>SUM(J108:J117)</f>
        <v>1539.18</v>
      </c>
      <c r="K118" s="16"/>
      <c r="L118" s="5"/>
    </row>
    <row r="119" spans="1:12" ht="25.5" x14ac:dyDescent="0.25">
      <c r="A119" s="28">
        <v>1</v>
      </c>
      <c r="B119" s="28">
        <v>8</v>
      </c>
      <c r="C119" s="28" t="s">
        <v>10</v>
      </c>
      <c r="D119" s="29" t="s">
        <v>11</v>
      </c>
      <c r="E119" s="25" t="s">
        <v>108</v>
      </c>
      <c r="F119" s="6">
        <v>150</v>
      </c>
      <c r="G119" s="3">
        <v>14.6</v>
      </c>
      <c r="H119" s="3">
        <v>15.9</v>
      </c>
      <c r="I119" s="3">
        <v>2.5</v>
      </c>
      <c r="J119" s="35">
        <v>211</v>
      </c>
      <c r="K119" s="36" t="s">
        <v>109</v>
      </c>
      <c r="L119" s="28"/>
    </row>
    <row r="120" spans="1:12" ht="15.75" x14ac:dyDescent="0.25">
      <c r="A120" s="28"/>
      <c r="B120" s="28"/>
      <c r="C120" s="28"/>
      <c r="D120" s="29" t="s">
        <v>36</v>
      </c>
      <c r="E120" s="25" t="s">
        <v>143</v>
      </c>
      <c r="F120" s="25">
        <v>200</v>
      </c>
      <c r="G120" s="6">
        <v>3.18</v>
      </c>
      <c r="H120" s="6">
        <v>3.08</v>
      </c>
      <c r="I120" s="6">
        <v>13.7</v>
      </c>
      <c r="J120" s="6">
        <v>100</v>
      </c>
      <c r="K120" s="30" t="s">
        <v>73</v>
      </c>
      <c r="L120" s="28"/>
    </row>
    <row r="121" spans="1:12" x14ac:dyDescent="0.25">
      <c r="A121" s="28"/>
      <c r="B121" s="28"/>
      <c r="C121" s="28"/>
      <c r="D121" s="29" t="s">
        <v>47</v>
      </c>
      <c r="E121" s="25" t="s">
        <v>17</v>
      </c>
      <c r="F121" s="6">
        <v>60</v>
      </c>
      <c r="G121" s="32">
        <v>3.97</v>
      </c>
      <c r="H121" s="32">
        <v>0.39</v>
      </c>
      <c r="I121" s="32">
        <v>28.14</v>
      </c>
      <c r="J121" s="35">
        <v>134.30000000000001</v>
      </c>
      <c r="K121" s="44"/>
      <c r="L121" s="28"/>
    </row>
    <row r="122" spans="1:12" x14ac:dyDescent="0.25">
      <c r="A122" s="28"/>
      <c r="B122" s="28"/>
      <c r="C122" s="28"/>
      <c r="D122" s="33"/>
      <c r="E122" s="25" t="s">
        <v>110</v>
      </c>
      <c r="F122" s="34">
        <v>12</v>
      </c>
      <c r="G122" s="3">
        <v>0.1</v>
      </c>
      <c r="H122" s="3">
        <v>8.6999999999999993</v>
      </c>
      <c r="I122" s="3">
        <v>0.16</v>
      </c>
      <c r="J122" s="3">
        <v>79.28</v>
      </c>
      <c r="K122" s="36"/>
      <c r="L122" s="28"/>
    </row>
    <row r="123" spans="1:12" x14ac:dyDescent="0.25">
      <c r="A123" s="28"/>
      <c r="B123" s="28"/>
      <c r="C123" s="28"/>
      <c r="D123" s="33" t="s">
        <v>111</v>
      </c>
      <c r="E123" s="25" t="s">
        <v>21</v>
      </c>
      <c r="F123" s="34">
        <v>200</v>
      </c>
      <c r="G123" s="3">
        <v>1</v>
      </c>
      <c r="H123" s="3">
        <v>0.2</v>
      </c>
      <c r="I123" s="3">
        <v>20.6</v>
      </c>
      <c r="J123" s="35">
        <v>86.46</v>
      </c>
      <c r="K123" s="33"/>
      <c r="L123" s="28"/>
    </row>
    <row r="124" spans="1:12" x14ac:dyDescent="0.25">
      <c r="A124" s="28"/>
      <c r="B124" s="28"/>
      <c r="C124" s="28"/>
      <c r="D124" s="12"/>
      <c r="E124" s="13" t="s">
        <v>42</v>
      </c>
      <c r="F124" s="15">
        <f>SUM(F119:F123)</f>
        <v>622</v>
      </c>
      <c r="G124" s="11">
        <f>SUM(G119:G123)</f>
        <v>22.85</v>
      </c>
      <c r="H124" s="11">
        <f t="shared" ref="H124:I124" si="12">SUM(H119:H123)</f>
        <v>28.27</v>
      </c>
      <c r="I124" s="11">
        <f t="shared" si="12"/>
        <v>65.099999999999994</v>
      </c>
      <c r="J124" s="11">
        <f>SUM(J119:J123)</f>
        <v>611.04000000000008</v>
      </c>
      <c r="K124" s="14"/>
      <c r="L124" s="5"/>
    </row>
    <row r="125" spans="1:12" x14ac:dyDescent="0.25">
      <c r="A125" s="28">
        <v>1</v>
      </c>
      <c r="B125" s="28">
        <v>8</v>
      </c>
      <c r="C125" s="29" t="s">
        <v>22</v>
      </c>
      <c r="D125" s="29" t="s">
        <v>23</v>
      </c>
      <c r="E125" s="25" t="s">
        <v>63</v>
      </c>
      <c r="F125" s="25">
        <v>60</v>
      </c>
      <c r="G125" s="32">
        <v>0.5</v>
      </c>
      <c r="H125" s="32">
        <v>0.1</v>
      </c>
      <c r="I125" s="32">
        <v>1.5</v>
      </c>
      <c r="J125" s="42">
        <v>9.3759999999999994</v>
      </c>
      <c r="K125" s="44"/>
      <c r="L125" s="28"/>
    </row>
    <row r="126" spans="1:12" ht="25.5" x14ac:dyDescent="0.25">
      <c r="A126" s="28"/>
      <c r="B126" s="28"/>
      <c r="C126" s="28"/>
      <c r="D126" s="29" t="s">
        <v>25</v>
      </c>
      <c r="E126" s="25" t="s">
        <v>64</v>
      </c>
      <c r="F126" s="6">
        <v>250</v>
      </c>
      <c r="G126" s="32">
        <v>2.71</v>
      </c>
      <c r="H126" s="32">
        <v>7.85</v>
      </c>
      <c r="I126" s="32">
        <v>20.12</v>
      </c>
      <c r="J126" s="42">
        <v>159.30000000000001</v>
      </c>
      <c r="K126" s="36" t="s">
        <v>65</v>
      </c>
      <c r="L126" s="28"/>
    </row>
    <row r="127" spans="1:12" x14ac:dyDescent="0.25">
      <c r="A127" s="28"/>
      <c r="B127" s="28"/>
      <c r="C127" s="28"/>
      <c r="D127" s="29"/>
      <c r="E127" s="25" t="s">
        <v>28</v>
      </c>
      <c r="F127" s="6">
        <v>20</v>
      </c>
      <c r="G127" s="32">
        <v>4.72</v>
      </c>
      <c r="H127" s="32">
        <v>4.47</v>
      </c>
      <c r="I127" s="32">
        <v>0</v>
      </c>
      <c r="J127" s="32">
        <v>59.11</v>
      </c>
      <c r="K127" s="36" t="s">
        <v>29</v>
      </c>
      <c r="L127" s="28"/>
    </row>
    <row r="128" spans="1:12" x14ac:dyDescent="0.25">
      <c r="A128" s="28"/>
      <c r="B128" s="28"/>
      <c r="C128" s="28"/>
      <c r="D128" s="29" t="s">
        <v>30</v>
      </c>
      <c r="E128" s="25" t="s">
        <v>112</v>
      </c>
      <c r="F128" s="6">
        <v>90</v>
      </c>
      <c r="G128" s="32">
        <v>13.39</v>
      </c>
      <c r="H128" s="32">
        <v>13.78</v>
      </c>
      <c r="I128" s="32">
        <v>4.82</v>
      </c>
      <c r="J128" s="32">
        <v>195.9</v>
      </c>
      <c r="K128" s="36" t="s">
        <v>113</v>
      </c>
      <c r="L128" s="28"/>
    </row>
    <row r="129" spans="1:12" x14ac:dyDescent="0.25">
      <c r="A129" s="28"/>
      <c r="B129" s="28"/>
      <c r="C129" s="28"/>
      <c r="D129" s="29" t="s">
        <v>33</v>
      </c>
      <c r="E129" s="68" t="s">
        <v>91</v>
      </c>
      <c r="F129" s="78">
        <v>150</v>
      </c>
      <c r="G129" s="68">
        <v>3.46</v>
      </c>
      <c r="H129" s="68">
        <v>3.15</v>
      </c>
      <c r="I129" s="68">
        <v>36.44</v>
      </c>
      <c r="J129" s="68">
        <v>188.5</v>
      </c>
      <c r="K129" s="79" t="s">
        <v>35</v>
      </c>
      <c r="L129" s="28"/>
    </row>
    <row r="130" spans="1:12" x14ac:dyDescent="0.25">
      <c r="A130" s="28"/>
      <c r="B130" s="28"/>
      <c r="C130" s="28"/>
      <c r="D130" s="29" t="s">
        <v>36</v>
      </c>
      <c r="E130" s="32" t="s">
        <v>142</v>
      </c>
      <c r="F130" s="46">
        <v>200</v>
      </c>
      <c r="G130" s="32">
        <v>0.72</v>
      </c>
      <c r="H130" s="32">
        <v>0.03</v>
      </c>
      <c r="I130" s="32">
        <v>23.24</v>
      </c>
      <c r="J130" s="35">
        <v>88.19</v>
      </c>
      <c r="K130" s="43" t="s">
        <v>37</v>
      </c>
      <c r="L130" s="28"/>
    </row>
    <row r="131" spans="1:12" x14ac:dyDescent="0.25">
      <c r="A131" s="28"/>
      <c r="B131" s="28"/>
      <c r="C131" s="28"/>
      <c r="D131" s="29" t="s">
        <v>38</v>
      </c>
      <c r="E131" s="25" t="s">
        <v>17</v>
      </c>
      <c r="F131" s="6">
        <v>45</v>
      </c>
      <c r="G131" s="32">
        <v>2.98</v>
      </c>
      <c r="H131" s="32">
        <v>0.3</v>
      </c>
      <c r="I131" s="32">
        <v>21.11</v>
      </c>
      <c r="J131" s="32">
        <v>100.8</v>
      </c>
      <c r="K131" s="44"/>
      <c r="L131" s="28"/>
    </row>
    <row r="132" spans="1:12" x14ac:dyDescent="0.25">
      <c r="A132" s="28"/>
      <c r="B132" s="28"/>
      <c r="C132" s="28"/>
      <c r="D132" s="29" t="s">
        <v>40</v>
      </c>
      <c r="E132" s="25" t="s">
        <v>41</v>
      </c>
      <c r="F132" s="6">
        <v>40</v>
      </c>
      <c r="G132" s="32">
        <v>2.97</v>
      </c>
      <c r="H132" s="32">
        <v>0.54</v>
      </c>
      <c r="I132" s="32">
        <v>18.77</v>
      </c>
      <c r="J132" s="32">
        <v>87.02</v>
      </c>
      <c r="K132" s="44"/>
      <c r="L132" s="28"/>
    </row>
    <row r="133" spans="1:12" x14ac:dyDescent="0.25">
      <c r="A133" s="28"/>
      <c r="B133" s="28"/>
      <c r="C133" s="28"/>
      <c r="D133" s="12"/>
      <c r="E133" s="13" t="s">
        <v>42</v>
      </c>
      <c r="F133" s="7">
        <f>SUM(F125:F132)</f>
        <v>855</v>
      </c>
      <c r="G133" s="7">
        <f>SUM(G125:G132)</f>
        <v>31.45</v>
      </c>
      <c r="H133" s="7">
        <f t="shared" ref="H133:I133" si="13">SUM(H125:H132)</f>
        <v>30.219999999999995</v>
      </c>
      <c r="I133" s="7">
        <f t="shared" si="13"/>
        <v>125.99999999999999</v>
      </c>
      <c r="J133" s="7">
        <f>SUM(J125:J132)</f>
        <v>888.19599999999991</v>
      </c>
      <c r="K133" s="12"/>
      <c r="L133" s="5"/>
    </row>
    <row r="134" spans="1:12" x14ac:dyDescent="0.25">
      <c r="A134" s="192" t="s">
        <v>43</v>
      </c>
      <c r="B134" s="192"/>
      <c r="C134" s="192"/>
      <c r="D134" s="192"/>
      <c r="E134" s="192"/>
      <c r="F134" s="7"/>
      <c r="G134" s="7">
        <f>G124+G133</f>
        <v>54.3</v>
      </c>
      <c r="H134" s="7">
        <f>H124+H133</f>
        <v>58.489999999999995</v>
      </c>
      <c r="I134" s="7">
        <f>I124+I133</f>
        <v>191.09999999999997</v>
      </c>
      <c r="J134" s="7">
        <f>J124+J133</f>
        <v>1499.2359999999999</v>
      </c>
      <c r="K134" s="12"/>
      <c r="L134" s="5"/>
    </row>
    <row r="135" spans="1:12" ht="25.5" x14ac:dyDescent="0.25">
      <c r="A135" s="28">
        <v>1</v>
      </c>
      <c r="B135" s="28">
        <v>9</v>
      </c>
      <c r="C135" s="28" t="s">
        <v>10</v>
      </c>
      <c r="D135" s="29" t="s">
        <v>11</v>
      </c>
      <c r="E135" s="25" t="s">
        <v>86</v>
      </c>
      <c r="F135" s="6">
        <v>250</v>
      </c>
      <c r="G135" s="47">
        <v>6.5</v>
      </c>
      <c r="H135" s="47">
        <v>7.92</v>
      </c>
      <c r="I135" s="47">
        <v>49</v>
      </c>
      <c r="J135" s="47">
        <v>298.2</v>
      </c>
      <c r="K135" s="36" t="s">
        <v>87</v>
      </c>
      <c r="L135" s="28"/>
    </row>
    <row r="136" spans="1:12" ht="25.5" x14ac:dyDescent="0.25">
      <c r="A136" s="28"/>
      <c r="B136" s="28"/>
      <c r="C136" s="28"/>
      <c r="D136" s="29" t="s">
        <v>36</v>
      </c>
      <c r="E136" s="25" t="s">
        <v>145</v>
      </c>
      <c r="F136" s="25">
        <v>200</v>
      </c>
      <c r="G136" s="3">
        <v>3.14</v>
      </c>
      <c r="H136" s="3">
        <v>3.21</v>
      </c>
      <c r="I136" s="3">
        <v>9.5</v>
      </c>
      <c r="J136" s="3">
        <v>77.790000000000006</v>
      </c>
      <c r="K136" s="36" t="s">
        <v>15</v>
      </c>
      <c r="L136" s="28"/>
    </row>
    <row r="137" spans="1:12" x14ac:dyDescent="0.25">
      <c r="A137" s="28"/>
      <c r="B137" s="28"/>
      <c r="C137" s="28"/>
      <c r="D137" s="29" t="s">
        <v>47</v>
      </c>
      <c r="E137" s="25" t="s">
        <v>17</v>
      </c>
      <c r="F137" s="6">
        <v>60</v>
      </c>
      <c r="G137" s="32">
        <v>3.97</v>
      </c>
      <c r="H137" s="32">
        <v>0.39</v>
      </c>
      <c r="I137" s="32">
        <v>28.14</v>
      </c>
      <c r="J137" s="35">
        <v>134.30000000000001</v>
      </c>
      <c r="K137" s="44"/>
      <c r="L137" s="28"/>
    </row>
    <row r="138" spans="1:12" x14ac:dyDescent="0.25">
      <c r="A138" s="28"/>
      <c r="B138" s="28"/>
      <c r="C138" s="28"/>
      <c r="D138" s="33"/>
      <c r="E138" s="25" t="s">
        <v>62</v>
      </c>
      <c r="F138" s="34">
        <v>15</v>
      </c>
      <c r="G138" s="3">
        <v>3.95</v>
      </c>
      <c r="H138" s="3">
        <v>3.99</v>
      </c>
      <c r="I138" s="3">
        <v>0</v>
      </c>
      <c r="J138" s="35">
        <v>52.59</v>
      </c>
      <c r="K138" s="43" t="s">
        <v>19</v>
      </c>
      <c r="L138" s="28"/>
    </row>
    <row r="139" spans="1:12" x14ac:dyDescent="0.25">
      <c r="A139" s="28"/>
      <c r="B139" s="28"/>
      <c r="C139" s="28"/>
      <c r="D139" s="12"/>
      <c r="E139" s="13" t="s">
        <v>42</v>
      </c>
      <c r="F139" s="7">
        <f>SUM(F135:F138)</f>
        <v>525</v>
      </c>
      <c r="G139" s="7">
        <f>SUM(G135:G138)</f>
        <v>17.560000000000002</v>
      </c>
      <c r="H139" s="7">
        <f>SUM(H135:H138)</f>
        <v>15.51</v>
      </c>
      <c r="I139" s="7">
        <f>SUM(I135:I138)</f>
        <v>86.64</v>
      </c>
      <c r="J139" s="7">
        <f>SUM(J135:J138)</f>
        <v>562.88</v>
      </c>
      <c r="K139" s="14"/>
      <c r="L139" s="5"/>
    </row>
    <row r="140" spans="1:12" x14ac:dyDescent="0.25">
      <c r="A140" s="28">
        <v>1</v>
      </c>
      <c r="B140" s="28">
        <v>9</v>
      </c>
      <c r="C140" s="29" t="s">
        <v>22</v>
      </c>
      <c r="D140" s="29" t="s">
        <v>23</v>
      </c>
      <c r="E140" s="25" t="s">
        <v>77</v>
      </c>
      <c r="F140" s="25">
        <v>30</v>
      </c>
      <c r="G140" s="32">
        <v>0.32</v>
      </c>
      <c r="H140" s="32">
        <v>0.06</v>
      </c>
      <c r="I140" s="32">
        <v>1.53</v>
      </c>
      <c r="J140" s="35">
        <v>7.62</v>
      </c>
      <c r="K140" s="36"/>
      <c r="L140" s="28"/>
    </row>
    <row r="141" spans="1:12" x14ac:dyDescent="0.25">
      <c r="A141" s="28"/>
      <c r="B141" s="28"/>
      <c r="C141" s="29"/>
      <c r="D141" s="29" t="s">
        <v>23</v>
      </c>
      <c r="E141" s="53" t="s">
        <v>150</v>
      </c>
      <c r="F141" s="54">
        <v>30</v>
      </c>
      <c r="G141" s="55">
        <v>0.91</v>
      </c>
      <c r="H141" s="55">
        <v>1.23</v>
      </c>
      <c r="I141" s="55">
        <v>3.35</v>
      </c>
      <c r="J141" s="55">
        <v>25.26</v>
      </c>
      <c r="K141" s="74" t="s">
        <v>79</v>
      </c>
      <c r="L141" s="28"/>
    </row>
    <row r="142" spans="1:12" ht="25.5" x14ac:dyDescent="0.25">
      <c r="A142" s="28"/>
      <c r="B142" s="28"/>
      <c r="C142" s="28"/>
      <c r="D142" s="29" t="s">
        <v>25</v>
      </c>
      <c r="E142" s="25" t="s">
        <v>80</v>
      </c>
      <c r="F142" s="6">
        <v>250</v>
      </c>
      <c r="G142" s="32">
        <v>1.94</v>
      </c>
      <c r="H142" s="32">
        <v>5.23</v>
      </c>
      <c r="I142" s="32">
        <v>11.58</v>
      </c>
      <c r="J142" s="32">
        <v>97.07</v>
      </c>
      <c r="K142" s="36"/>
      <c r="L142" s="28"/>
    </row>
    <row r="143" spans="1:12" x14ac:dyDescent="0.25">
      <c r="A143" s="28"/>
      <c r="B143" s="28"/>
      <c r="C143" s="28"/>
      <c r="D143" s="29"/>
      <c r="E143" s="25" t="s">
        <v>28</v>
      </c>
      <c r="F143" s="6">
        <v>20</v>
      </c>
      <c r="G143" s="32">
        <v>4.72</v>
      </c>
      <c r="H143" s="32">
        <v>4.47</v>
      </c>
      <c r="I143" s="32">
        <v>0</v>
      </c>
      <c r="J143" s="32">
        <v>59.11</v>
      </c>
      <c r="K143" s="36" t="s">
        <v>29</v>
      </c>
      <c r="L143" s="28"/>
    </row>
    <row r="144" spans="1:12" x14ac:dyDescent="0.25">
      <c r="A144" s="28"/>
      <c r="B144" s="28"/>
      <c r="C144" s="28"/>
      <c r="D144" s="29" t="s">
        <v>30</v>
      </c>
      <c r="E144" s="25" t="s">
        <v>114</v>
      </c>
      <c r="F144" s="29">
        <v>100</v>
      </c>
      <c r="G144" s="32">
        <v>16.52</v>
      </c>
      <c r="H144" s="32">
        <v>11.12</v>
      </c>
      <c r="I144" s="32">
        <v>2.23</v>
      </c>
      <c r="J144" s="42">
        <v>175</v>
      </c>
      <c r="K144" s="36" t="s">
        <v>115</v>
      </c>
      <c r="L144" s="28"/>
    </row>
    <row r="145" spans="1:12" x14ac:dyDescent="0.25">
      <c r="A145" s="28"/>
      <c r="B145" s="28"/>
      <c r="C145" s="28"/>
      <c r="D145" s="29" t="s">
        <v>33</v>
      </c>
      <c r="E145" s="25" t="s">
        <v>83</v>
      </c>
      <c r="F145" s="6">
        <v>150</v>
      </c>
      <c r="G145" s="32">
        <v>3.11</v>
      </c>
      <c r="H145" s="32">
        <v>3.67</v>
      </c>
      <c r="I145" s="32">
        <v>22.07</v>
      </c>
      <c r="J145" s="32">
        <v>132.6</v>
      </c>
      <c r="K145" s="36" t="s">
        <v>84</v>
      </c>
      <c r="L145" s="28"/>
    </row>
    <row r="146" spans="1:12" ht="25.5" x14ac:dyDescent="0.25">
      <c r="A146" s="28"/>
      <c r="B146" s="28"/>
      <c r="C146" s="28"/>
      <c r="D146" s="29" t="s">
        <v>36</v>
      </c>
      <c r="E146" s="32" t="s">
        <v>92</v>
      </c>
      <c r="F146" s="46">
        <v>200</v>
      </c>
      <c r="G146" s="32">
        <v>0</v>
      </c>
      <c r="H146" s="32">
        <v>0</v>
      </c>
      <c r="I146" s="32">
        <v>18.2</v>
      </c>
      <c r="J146" s="35">
        <v>71</v>
      </c>
      <c r="K146" s="43"/>
      <c r="L146" s="28"/>
    </row>
    <row r="147" spans="1:12" x14ac:dyDescent="0.25">
      <c r="A147" s="28"/>
      <c r="B147" s="28"/>
      <c r="C147" s="28"/>
      <c r="D147" s="29" t="s">
        <v>38</v>
      </c>
      <c r="E147" s="25" t="s">
        <v>17</v>
      </c>
      <c r="F147" s="6">
        <v>40</v>
      </c>
      <c r="G147" s="32">
        <v>2.64</v>
      </c>
      <c r="H147" s="32">
        <v>0.26</v>
      </c>
      <c r="I147" s="32">
        <v>18.760000000000002</v>
      </c>
      <c r="J147" s="32">
        <v>89.56</v>
      </c>
      <c r="K147" s="44"/>
      <c r="L147" s="28"/>
    </row>
    <row r="148" spans="1:12" x14ac:dyDescent="0.25">
      <c r="A148" s="28"/>
      <c r="B148" s="28"/>
      <c r="C148" s="28"/>
      <c r="D148" s="29" t="s">
        <v>40</v>
      </c>
      <c r="E148" s="32" t="s">
        <v>41</v>
      </c>
      <c r="F148" s="50">
        <v>38</v>
      </c>
      <c r="G148" s="32">
        <v>2.5099999999999998</v>
      </c>
      <c r="H148" s="32">
        <v>0.46</v>
      </c>
      <c r="I148" s="32">
        <v>15.85</v>
      </c>
      <c r="J148" s="32">
        <v>73.48</v>
      </c>
      <c r="K148" s="44"/>
      <c r="L148" s="28"/>
    </row>
    <row r="149" spans="1:12" x14ac:dyDescent="0.25">
      <c r="A149" s="28"/>
      <c r="B149" s="28"/>
      <c r="C149" s="28"/>
      <c r="D149" s="12"/>
      <c r="E149" s="13" t="s">
        <v>42</v>
      </c>
      <c r="F149" s="7">
        <f>SUM(F140:F148)</f>
        <v>858</v>
      </c>
      <c r="G149" s="7">
        <f>SUM(G140:G148)</f>
        <v>32.67</v>
      </c>
      <c r="H149" s="7">
        <f>SUM(H140:H148)</f>
        <v>26.500000000000004</v>
      </c>
      <c r="I149" s="7">
        <f>SUM(I140:I148)</f>
        <v>93.570000000000007</v>
      </c>
      <c r="J149" s="7">
        <f>SUM(J140:J148)</f>
        <v>730.7</v>
      </c>
      <c r="K149" s="12"/>
      <c r="L149" s="5"/>
    </row>
    <row r="150" spans="1:12" x14ac:dyDescent="0.25">
      <c r="A150" s="192" t="s">
        <v>116</v>
      </c>
      <c r="B150" s="192"/>
      <c r="C150" s="192"/>
      <c r="D150" s="192"/>
      <c r="E150" s="192"/>
      <c r="F150" s="7"/>
      <c r="G150" s="7">
        <f>G139+G149</f>
        <v>50.230000000000004</v>
      </c>
      <c r="H150" s="7">
        <f>H139+H149</f>
        <v>42.010000000000005</v>
      </c>
      <c r="I150" s="7">
        <f>I139+I149</f>
        <v>180.21</v>
      </c>
      <c r="J150" s="7">
        <f>J139+J149</f>
        <v>1293.58</v>
      </c>
      <c r="K150" s="12"/>
      <c r="L150" s="5"/>
    </row>
    <row r="151" spans="1:12" ht="25.5" x14ac:dyDescent="0.25">
      <c r="A151" s="28">
        <v>1</v>
      </c>
      <c r="B151" s="28">
        <v>10</v>
      </c>
      <c r="C151" s="6" t="s">
        <v>10</v>
      </c>
      <c r="D151" s="6" t="s">
        <v>11</v>
      </c>
      <c r="E151" s="75" t="s">
        <v>12</v>
      </c>
      <c r="F151" s="76">
        <v>200</v>
      </c>
      <c r="G151" s="76">
        <v>6.26</v>
      </c>
      <c r="H151" s="76">
        <v>6.96</v>
      </c>
      <c r="I151" s="76">
        <v>32.4</v>
      </c>
      <c r="J151" s="76">
        <v>220.2</v>
      </c>
      <c r="K151" s="77" t="s">
        <v>13</v>
      </c>
      <c r="L151" s="28"/>
    </row>
    <row r="152" spans="1:12" x14ac:dyDescent="0.25">
      <c r="A152" s="28"/>
      <c r="B152" s="28"/>
      <c r="C152" s="28"/>
      <c r="D152" s="29" t="s">
        <v>36</v>
      </c>
      <c r="E152" s="25" t="s">
        <v>137</v>
      </c>
      <c r="F152" s="25">
        <v>200</v>
      </c>
      <c r="G152" s="3">
        <v>0.08</v>
      </c>
      <c r="H152" s="3">
        <v>0.02</v>
      </c>
      <c r="I152" s="3">
        <v>9.84</v>
      </c>
      <c r="J152" s="35">
        <v>37.799999999999997</v>
      </c>
      <c r="K152" s="44" t="s">
        <v>46</v>
      </c>
      <c r="L152" s="28"/>
    </row>
    <row r="153" spans="1:12" x14ac:dyDescent="0.25">
      <c r="A153" s="28"/>
      <c r="B153" s="28"/>
      <c r="C153" s="28"/>
      <c r="D153" s="29" t="s">
        <v>47</v>
      </c>
      <c r="E153" s="25" t="s">
        <v>17</v>
      </c>
      <c r="F153" s="6">
        <v>40</v>
      </c>
      <c r="G153" s="32">
        <v>2.64</v>
      </c>
      <c r="H153" s="32">
        <v>0.26</v>
      </c>
      <c r="I153" s="32">
        <v>18.760000000000002</v>
      </c>
      <c r="J153" s="35">
        <v>89.56</v>
      </c>
      <c r="K153" s="44"/>
      <c r="L153" s="28"/>
    </row>
    <row r="154" spans="1:12" x14ac:dyDescent="0.25">
      <c r="A154" s="28"/>
      <c r="B154" s="28"/>
      <c r="C154" s="28"/>
      <c r="D154" s="33"/>
      <c r="E154" s="25" t="s">
        <v>74</v>
      </c>
      <c r="F154" s="34">
        <v>10</v>
      </c>
      <c r="G154" s="3">
        <v>0.08</v>
      </c>
      <c r="H154" s="3">
        <v>7.25</v>
      </c>
      <c r="I154" s="3">
        <v>0.13</v>
      </c>
      <c r="J154" s="3">
        <v>66.06</v>
      </c>
      <c r="K154" s="36"/>
      <c r="L154" s="28"/>
    </row>
    <row r="155" spans="1:12" x14ac:dyDescent="0.25">
      <c r="A155" s="28"/>
      <c r="B155" s="28"/>
      <c r="C155" s="28"/>
      <c r="D155" s="33"/>
      <c r="E155" s="49" t="s">
        <v>42</v>
      </c>
      <c r="F155" s="7">
        <f>SUM(F151:F154)</f>
        <v>450</v>
      </c>
      <c r="G155" s="7">
        <f>SUM(G151:G154)</f>
        <v>9.06</v>
      </c>
      <c r="H155" s="7">
        <f t="shared" ref="H155:I155" si="14">SUM(H151:H154)</f>
        <v>14.489999999999998</v>
      </c>
      <c r="I155" s="7">
        <f t="shared" si="14"/>
        <v>61.13</v>
      </c>
      <c r="J155" s="7">
        <f>SUM(J151:J154)</f>
        <v>413.62</v>
      </c>
      <c r="K155" s="36"/>
      <c r="L155" s="28"/>
    </row>
    <row r="156" spans="1:12" x14ac:dyDescent="0.25">
      <c r="A156" s="28">
        <v>1</v>
      </c>
      <c r="B156" s="28">
        <v>10</v>
      </c>
      <c r="C156" s="29" t="s">
        <v>22</v>
      </c>
      <c r="D156" s="29" t="s">
        <v>23</v>
      </c>
      <c r="E156" s="25" t="s">
        <v>51</v>
      </c>
      <c r="F156" s="25">
        <v>60</v>
      </c>
      <c r="G156" s="32">
        <v>0.65</v>
      </c>
      <c r="H156" s="32">
        <v>0.12</v>
      </c>
      <c r="I156" s="32">
        <v>2.02</v>
      </c>
      <c r="J156" s="35">
        <v>15.25</v>
      </c>
      <c r="K156" s="36"/>
      <c r="L156" s="28"/>
    </row>
    <row r="157" spans="1:12" ht="25.5" x14ac:dyDescent="0.25">
      <c r="A157" s="28"/>
      <c r="B157" s="28"/>
      <c r="C157" s="28"/>
      <c r="D157" s="29" t="s">
        <v>25</v>
      </c>
      <c r="E157" s="53" t="s">
        <v>139</v>
      </c>
      <c r="F157" s="54">
        <v>250</v>
      </c>
      <c r="G157" s="55">
        <v>1.8</v>
      </c>
      <c r="H157" s="55">
        <v>3</v>
      </c>
      <c r="I157" s="55">
        <v>7.5</v>
      </c>
      <c r="J157" s="71">
        <v>68</v>
      </c>
      <c r="K157" s="57" t="s">
        <v>140</v>
      </c>
      <c r="L157" s="28"/>
    </row>
    <row r="158" spans="1:12" x14ac:dyDescent="0.25">
      <c r="A158" s="28"/>
      <c r="B158" s="28"/>
      <c r="C158" s="28"/>
      <c r="D158" s="29"/>
      <c r="E158" s="25" t="s">
        <v>28</v>
      </c>
      <c r="F158" s="6">
        <v>20</v>
      </c>
      <c r="G158" s="32">
        <v>4.72</v>
      </c>
      <c r="H158" s="32">
        <v>4.47</v>
      </c>
      <c r="I158" s="32">
        <v>0</v>
      </c>
      <c r="J158" s="32">
        <v>59.11</v>
      </c>
      <c r="K158" s="36" t="s">
        <v>29</v>
      </c>
      <c r="L158" s="28"/>
    </row>
    <row r="159" spans="1:12" ht="25.5" x14ac:dyDescent="0.25">
      <c r="A159" s="28"/>
      <c r="B159" s="28"/>
      <c r="C159" s="28"/>
      <c r="D159" s="29" t="s">
        <v>30</v>
      </c>
      <c r="E159" s="25" t="s">
        <v>97</v>
      </c>
      <c r="F159" s="6">
        <v>90</v>
      </c>
      <c r="G159" s="32">
        <v>12.68</v>
      </c>
      <c r="H159" s="32">
        <v>10.61</v>
      </c>
      <c r="I159" s="32">
        <v>4.29</v>
      </c>
      <c r="J159" s="42">
        <v>163.80000000000001</v>
      </c>
      <c r="K159" s="36" t="s">
        <v>98</v>
      </c>
      <c r="L159" s="28"/>
    </row>
    <row r="160" spans="1:12" x14ac:dyDescent="0.25">
      <c r="A160" s="28"/>
      <c r="B160" s="28"/>
      <c r="C160" s="28"/>
      <c r="D160" s="29" t="s">
        <v>33</v>
      </c>
      <c r="E160" s="25" t="s">
        <v>117</v>
      </c>
      <c r="F160" s="29">
        <v>150</v>
      </c>
      <c r="G160" s="32">
        <v>5.2</v>
      </c>
      <c r="H160" s="32">
        <v>2.96</v>
      </c>
      <c r="I160" s="32">
        <v>33.44</v>
      </c>
      <c r="J160" s="42">
        <v>180.8</v>
      </c>
      <c r="K160" s="36" t="s">
        <v>69</v>
      </c>
      <c r="L160" s="28"/>
    </row>
    <row r="161" spans="1:12" x14ac:dyDescent="0.25">
      <c r="A161" s="28"/>
      <c r="B161" s="28"/>
      <c r="C161" s="28"/>
      <c r="D161" s="29" t="s">
        <v>36</v>
      </c>
      <c r="E161" s="25" t="s">
        <v>151</v>
      </c>
      <c r="F161" s="25">
        <v>200</v>
      </c>
      <c r="G161" s="32">
        <v>0.2</v>
      </c>
      <c r="H161" s="32">
        <v>0.1</v>
      </c>
      <c r="I161" s="32">
        <v>13.1</v>
      </c>
      <c r="J161" s="42">
        <v>56</v>
      </c>
      <c r="K161" s="36" t="s">
        <v>70</v>
      </c>
      <c r="L161" s="28"/>
    </row>
    <row r="162" spans="1:12" x14ac:dyDescent="0.25">
      <c r="A162" s="28"/>
      <c r="B162" s="28"/>
      <c r="C162" s="28"/>
      <c r="D162" s="29" t="s">
        <v>38</v>
      </c>
      <c r="E162" s="25" t="s">
        <v>17</v>
      </c>
      <c r="F162" s="6">
        <v>40</v>
      </c>
      <c r="G162" s="32">
        <v>2.64</v>
      </c>
      <c r="H162" s="32">
        <v>0.26</v>
      </c>
      <c r="I162" s="32">
        <v>18.760000000000002</v>
      </c>
      <c r="J162" s="32">
        <v>89.56</v>
      </c>
      <c r="K162" s="44"/>
      <c r="L162" s="28"/>
    </row>
    <row r="163" spans="1:12" x14ac:dyDescent="0.25">
      <c r="A163" s="28"/>
      <c r="B163" s="28"/>
      <c r="C163" s="28"/>
      <c r="D163" s="29" t="s">
        <v>40</v>
      </c>
      <c r="E163" s="25" t="s">
        <v>41</v>
      </c>
      <c r="F163" s="6">
        <v>40</v>
      </c>
      <c r="G163" s="32">
        <v>2.97</v>
      </c>
      <c r="H163" s="32">
        <v>0.54</v>
      </c>
      <c r="I163" s="32">
        <v>18.77</v>
      </c>
      <c r="J163" s="32">
        <v>87.02</v>
      </c>
      <c r="K163" s="44"/>
      <c r="L163" s="28"/>
    </row>
    <row r="164" spans="1:12" x14ac:dyDescent="0.25">
      <c r="A164" s="28"/>
      <c r="B164" s="28"/>
      <c r="C164" s="28"/>
      <c r="D164" s="12"/>
      <c r="E164" s="13" t="s">
        <v>42</v>
      </c>
      <c r="F164" s="7">
        <f>SUM(F156:F163)</f>
        <v>850</v>
      </c>
      <c r="G164" s="7">
        <f>SUM(G156:G163)</f>
        <v>30.86</v>
      </c>
      <c r="H164" s="7">
        <f>SUM(H156:H163)</f>
        <v>22.060000000000002</v>
      </c>
      <c r="I164" s="7">
        <f>SUM(I156:I163)</f>
        <v>97.88</v>
      </c>
      <c r="J164" s="7">
        <f>SUM(J156:J163)</f>
        <v>719.54</v>
      </c>
      <c r="K164" s="12"/>
      <c r="L164" s="5"/>
    </row>
    <row r="165" spans="1:12" x14ac:dyDescent="0.25">
      <c r="A165" s="192" t="s">
        <v>116</v>
      </c>
      <c r="B165" s="192"/>
      <c r="C165" s="192"/>
      <c r="D165" s="192"/>
      <c r="E165" s="192"/>
      <c r="F165" s="8"/>
      <c r="G165" s="9">
        <f>G155+G164</f>
        <v>39.92</v>
      </c>
      <c r="H165" s="9">
        <f>H155+H164</f>
        <v>36.549999999999997</v>
      </c>
      <c r="I165" s="9">
        <f>I155+I164</f>
        <v>159.01</v>
      </c>
      <c r="J165" s="9">
        <f>J155+J164</f>
        <v>1133.1599999999999</v>
      </c>
      <c r="K165" s="5"/>
      <c r="L165" s="5"/>
    </row>
    <row r="166" spans="1:12" x14ac:dyDescent="0.25">
      <c r="A166" s="192"/>
      <c r="B166" s="192"/>
      <c r="C166" s="192"/>
      <c r="D166" s="192" t="s">
        <v>118</v>
      </c>
      <c r="E166" s="192"/>
      <c r="F166" s="8">
        <f>F21+F36+F52+F69+F87+F101+F118+F134+F150+F165</f>
        <v>3406</v>
      </c>
      <c r="G166" s="8">
        <f>G21+G36+G52+G69+G87+G101+G118+G134+G150+G165</f>
        <v>437.34000000000003</v>
      </c>
      <c r="H166" s="8">
        <f>H21+H36+H52+H69+H87+H101+H118+H134+H150+H165</f>
        <v>379.34</v>
      </c>
      <c r="I166" s="8">
        <f>I21+I36+I52+I69+I87+I101+I118+I134+I150+I165</f>
        <v>1610.72</v>
      </c>
      <c r="J166" s="8">
        <f>J21+J36+J52+J69+J87+J101+J118+J134+J150+J165</f>
        <v>11847.472</v>
      </c>
      <c r="K166" s="28"/>
      <c r="L166" s="28"/>
    </row>
    <row r="167" spans="1:12" x14ac:dyDescent="0.25">
      <c r="A167" s="28"/>
      <c r="B167" s="28"/>
      <c r="C167" s="28"/>
      <c r="D167" s="192" t="s">
        <v>119</v>
      </c>
      <c r="E167" s="192"/>
      <c r="F167" s="10">
        <f>F166/10</f>
        <v>340.6</v>
      </c>
      <c r="G167" s="10">
        <f>G166/10</f>
        <v>43.734000000000002</v>
      </c>
      <c r="H167" s="10">
        <f>H166/10</f>
        <v>37.933999999999997</v>
      </c>
      <c r="I167" s="10">
        <f>I166/10</f>
        <v>161.072</v>
      </c>
      <c r="J167" s="10">
        <f>J166/10</f>
        <v>1184.7472</v>
      </c>
      <c r="K167" s="10"/>
      <c r="L167" s="10"/>
    </row>
  </sheetData>
  <mergeCells count="16">
    <mergeCell ref="A21:E21"/>
    <mergeCell ref="D1:E1"/>
    <mergeCell ref="H1:K1"/>
    <mergeCell ref="H2:K2"/>
    <mergeCell ref="D167:E167"/>
    <mergeCell ref="A37:E37"/>
    <mergeCell ref="A53:E53"/>
    <mergeCell ref="A70:E70"/>
    <mergeCell ref="A87:E87"/>
    <mergeCell ref="A101:E101"/>
    <mergeCell ref="A118:E118"/>
    <mergeCell ref="A134:E134"/>
    <mergeCell ref="A150:E150"/>
    <mergeCell ref="A165:E165"/>
    <mergeCell ref="A166:C166"/>
    <mergeCell ref="D166:E16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9"/>
  <sheetViews>
    <sheetView topLeftCell="A51" workbookViewId="0">
      <selection activeCell="K26" sqref="K26"/>
    </sheetView>
  </sheetViews>
  <sheetFormatPr defaultRowHeight="15" x14ac:dyDescent="0.25"/>
  <cols>
    <col min="1" max="1" width="6" customWidth="1"/>
    <col min="2" max="2" width="6.28515625" customWidth="1"/>
    <col min="4" max="4" width="10.85546875" customWidth="1"/>
    <col min="5" max="5" width="38.42578125" customWidth="1"/>
  </cols>
  <sheetData>
    <row r="1" spans="1:12" x14ac:dyDescent="0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5.75" x14ac:dyDescent="0.25">
      <c r="A2" s="81"/>
      <c r="B2" s="81"/>
      <c r="C2" s="80" t="s">
        <v>8</v>
      </c>
      <c r="D2" s="208" t="s">
        <v>152</v>
      </c>
      <c r="E2" s="209"/>
      <c r="F2" s="81"/>
      <c r="G2" s="210" t="s">
        <v>153</v>
      </c>
      <c r="H2" s="211"/>
      <c r="I2" s="212"/>
      <c r="J2" s="81"/>
      <c r="K2" s="81"/>
      <c r="L2" s="81"/>
    </row>
    <row r="3" spans="1:12" ht="18.75" x14ac:dyDescent="0.25">
      <c r="A3" s="81"/>
      <c r="B3" s="81"/>
      <c r="C3" s="213"/>
      <c r="D3" s="213"/>
      <c r="E3" s="81"/>
      <c r="F3" s="81"/>
      <c r="G3" s="210" t="s">
        <v>131</v>
      </c>
      <c r="H3" s="211"/>
      <c r="I3" s="212"/>
      <c r="J3" s="81"/>
      <c r="K3" s="81"/>
      <c r="L3" s="81"/>
    </row>
    <row r="4" spans="1:12" ht="15.75" x14ac:dyDescent="0.25">
      <c r="A4" s="81"/>
      <c r="B4" s="81"/>
      <c r="C4" s="214" t="s">
        <v>154</v>
      </c>
      <c r="D4" s="214"/>
      <c r="E4" s="81" t="s">
        <v>155</v>
      </c>
      <c r="F4" s="81"/>
      <c r="G4" s="82"/>
      <c r="H4" s="82"/>
      <c r="I4" s="82"/>
      <c r="J4" s="81"/>
      <c r="K4" s="81"/>
      <c r="L4" s="81"/>
    </row>
    <row r="5" spans="1:12" x14ac:dyDescent="0.25">
      <c r="A5" s="81"/>
      <c r="B5" s="81"/>
      <c r="C5" s="80"/>
      <c r="D5" s="80"/>
      <c r="E5" s="80"/>
      <c r="F5" s="80"/>
      <c r="G5" s="83"/>
      <c r="H5" s="83"/>
      <c r="I5" s="83">
        <v>2024</v>
      </c>
      <c r="J5" s="81"/>
      <c r="K5" s="81"/>
      <c r="L5" s="81"/>
    </row>
    <row r="6" spans="1:12" ht="38.25" x14ac:dyDescent="0.25">
      <c r="A6" s="100" t="s">
        <v>156</v>
      </c>
      <c r="B6" s="100" t="s">
        <v>157</v>
      </c>
      <c r="C6" s="1" t="s">
        <v>0</v>
      </c>
      <c r="D6" s="2" t="s">
        <v>158</v>
      </c>
      <c r="E6" s="2" t="s">
        <v>1</v>
      </c>
      <c r="F6" s="1" t="s">
        <v>159</v>
      </c>
      <c r="G6" s="2" t="s">
        <v>2</v>
      </c>
      <c r="H6" s="2" t="s">
        <v>3</v>
      </c>
      <c r="I6" s="2" t="s">
        <v>4</v>
      </c>
      <c r="J6" s="1" t="s">
        <v>5</v>
      </c>
      <c r="K6" s="1" t="s">
        <v>6</v>
      </c>
      <c r="L6" s="2" t="s">
        <v>7</v>
      </c>
    </row>
    <row r="7" spans="1:12" ht="15.75" x14ac:dyDescent="0.25">
      <c r="A7" s="101">
        <v>1</v>
      </c>
      <c r="B7" s="106">
        <v>1</v>
      </c>
      <c r="C7" s="106" t="s">
        <v>10</v>
      </c>
      <c r="D7" s="107" t="s">
        <v>11</v>
      </c>
      <c r="E7" s="91" t="s">
        <v>12</v>
      </c>
      <c r="F7" s="104">
        <v>250</v>
      </c>
      <c r="G7" s="104">
        <v>6.64</v>
      </c>
      <c r="H7" s="104">
        <v>6.36</v>
      </c>
      <c r="I7" s="104">
        <v>35.5</v>
      </c>
      <c r="J7" s="104">
        <v>229.2</v>
      </c>
      <c r="K7" s="105" t="s">
        <v>13</v>
      </c>
      <c r="L7" s="106"/>
    </row>
    <row r="8" spans="1:12" ht="15.75" x14ac:dyDescent="0.25">
      <c r="A8" s="106"/>
      <c r="B8" s="101"/>
      <c r="C8" s="102"/>
      <c r="D8" s="103" t="s">
        <v>14</v>
      </c>
      <c r="E8" s="85" t="s">
        <v>160</v>
      </c>
      <c r="F8" s="85">
        <v>200</v>
      </c>
      <c r="G8" s="108">
        <v>3.1</v>
      </c>
      <c r="H8" s="108">
        <v>3.21</v>
      </c>
      <c r="I8" s="108">
        <v>4.5999999999999996</v>
      </c>
      <c r="J8" s="108">
        <v>59</v>
      </c>
      <c r="K8" s="109" t="s">
        <v>15</v>
      </c>
      <c r="L8" s="106"/>
    </row>
    <row r="9" spans="1:12" x14ac:dyDescent="0.25">
      <c r="A9" s="106"/>
      <c r="B9" s="106"/>
      <c r="C9" s="102"/>
      <c r="D9" s="107" t="s">
        <v>16</v>
      </c>
      <c r="E9" s="90" t="s">
        <v>17</v>
      </c>
      <c r="F9" s="91">
        <v>60</v>
      </c>
      <c r="G9" s="68">
        <v>3.97</v>
      </c>
      <c r="H9" s="68">
        <v>0.39</v>
      </c>
      <c r="I9" s="68">
        <v>28.14</v>
      </c>
      <c r="J9" s="68">
        <v>134.30000000000001</v>
      </c>
      <c r="K9" s="110"/>
      <c r="L9" s="106"/>
    </row>
    <row r="10" spans="1:12" x14ac:dyDescent="0.25">
      <c r="A10" s="106"/>
      <c r="B10" s="106"/>
      <c r="C10" s="102"/>
      <c r="D10" s="111"/>
      <c r="E10" s="91" t="s">
        <v>18</v>
      </c>
      <c r="F10" s="92">
        <v>20</v>
      </c>
      <c r="G10" s="112">
        <v>5.26</v>
      </c>
      <c r="H10" s="112">
        <v>5.32</v>
      </c>
      <c r="I10" s="112">
        <v>0</v>
      </c>
      <c r="J10" s="113">
        <v>70.12</v>
      </c>
      <c r="K10" s="114" t="s">
        <v>19</v>
      </c>
      <c r="L10" s="106"/>
    </row>
    <row r="11" spans="1:12" x14ac:dyDescent="0.25">
      <c r="A11" s="106"/>
      <c r="B11" s="106"/>
      <c r="C11" s="102"/>
      <c r="D11" s="115" t="s">
        <v>20</v>
      </c>
      <c r="E11" s="91" t="s">
        <v>21</v>
      </c>
      <c r="F11" s="92">
        <v>200</v>
      </c>
      <c r="G11" s="116">
        <v>1</v>
      </c>
      <c r="H11" s="116">
        <v>0.2</v>
      </c>
      <c r="I11" s="117">
        <v>20.6</v>
      </c>
      <c r="J11" s="118">
        <v>86.47</v>
      </c>
      <c r="K11" s="119"/>
      <c r="L11" s="106"/>
    </row>
    <row r="12" spans="1:12" x14ac:dyDescent="0.25">
      <c r="A12" s="168"/>
      <c r="B12" s="168"/>
      <c r="C12" s="102"/>
      <c r="D12" s="185"/>
      <c r="E12" s="91" t="s">
        <v>161</v>
      </c>
      <c r="F12" s="120">
        <f>SUM(F7:F11)</f>
        <v>730</v>
      </c>
      <c r="G12" s="120">
        <f t="shared" ref="G12:L12" si="0">SUM(G7:G11)</f>
        <v>19.97</v>
      </c>
      <c r="H12" s="120">
        <f t="shared" si="0"/>
        <v>15.48</v>
      </c>
      <c r="I12" s="120">
        <f t="shared" si="0"/>
        <v>88.84</v>
      </c>
      <c r="J12" s="120">
        <f t="shared" si="0"/>
        <v>579.09</v>
      </c>
      <c r="K12" s="120">
        <f t="shared" si="0"/>
        <v>0</v>
      </c>
      <c r="L12" s="120">
        <f t="shared" si="0"/>
        <v>0</v>
      </c>
    </row>
    <row r="13" spans="1:12" x14ac:dyDescent="0.25">
      <c r="A13" s="106">
        <v>1</v>
      </c>
      <c r="B13" s="106">
        <v>1</v>
      </c>
      <c r="C13" s="107" t="s">
        <v>22</v>
      </c>
      <c r="D13" s="107" t="s">
        <v>23</v>
      </c>
      <c r="E13" s="85" t="s">
        <v>24</v>
      </c>
      <c r="F13" s="85">
        <v>100</v>
      </c>
      <c r="G13" s="118">
        <v>0.78</v>
      </c>
      <c r="H13" s="68">
        <v>0.1</v>
      </c>
      <c r="I13" s="68">
        <v>3.43</v>
      </c>
      <c r="J13" s="118">
        <v>16</v>
      </c>
      <c r="K13" s="110"/>
      <c r="L13" s="106"/>
    </row>
    <row r="14" spans="1:12" ht="25.5" x14ac:dyDescent="0.25">
      <c r="A14" s="101"/>
      <c r="B14" s="101"/>
      <c r="C14" s="102"/>
      <c r="D14" s="103" t="s">
        <v>25</v>
      </c>
      <c r="E14" s="85" t="s">
        <v>26</v>
      </c>
      <c r="F14" s="108">
        <v>250</v>
      </c>
      <c r="G14" s="113">
        <v>3.21</v>
      </c>
      <c r="H14" s="68">
        <v>4.8899999999999997</v>
      </c>
      <c r="I14" s="68">
        <v>21.7</v>
      </c>
      <c r="J14" s="113">
        <v>149</v>
      </c>
      <c r="K14" s="114" t="s">
        <v>27</v>
      </c>
      <c r="L14" s="106"/>
    </row>
    <row r="15" spans="1:12" x14ac:dyDescent="0.25">
      <c r="A15" s="106"/>
      <c r="B15" s="106"/>
      <c r="C15" s="102"/>
      <c r="D15" s="107"/>
      <c r="E15" s="91" t="s">
        <v>28</v>
      </c>
      <c r="F15" s="108">
        <v>25</v>
      </c>
      <c r="G15" s="93">
        <v>4.1100000000000003</v>
      </c>
      <c r="H15" s="68">
        <v>3.89</v>
      </c>
      <c r="I15" s="68">
        <v>0</v>
      </c>
      <c r="J15" s="93">
        <v>51</v>
      </c>
      <c r="K15" s="114"/>
      <c r="L15" s="106"/>
    </row>
    <row r="16" spans="1:12" x14ac:dyDescent="0.25">
      <c r="A16" s="106"/>
      <c r="B16" s="106"/>
      <c r="C16" s="102"/>
      <c r="D16" s="107" t="s">
        <v>30</v>
      </c>
      <c r="E16" s="85" t="s">
        <v>66</v>
      </c>
      <c r="F16" s="108">
        <v>100</v>
      </c>
      <c r="G16" s="68">
        <v>16.72</v>
      </c>
      <c r="H16" s="68">
        <v>5.62</v>
      </c>
      <c r="I16" s="68">
        <v>8</v>
      </c>
      <c r="J16" s="122">
        <v>150</v>
      </c>
      <c r="K16" s="123" t="s">
        <v>67</v>
      </c>
      <c r="L16" s="106"/>
    </row>
    <row r="17" spans="1:12" x14ac:dyDescent="0.25">
      <c r="A17" s="106"/>
      <c r="B17" s="106"/>
      <c r="C17" s="102"/>
      <c r="D17" s="107" t="s">
        <v>33</v>
      </c>
      <c r="E17" s="85" t="s">
        <v>68</v>
      </c>
      <c r="F17" s="124">
        <v>180</v>
      </c>
      <c r="G17" s="68">
        <v>6.26</v>
      </c>
      <c r="H17" s="68">
        <v>5.15</v>
      </c>
      <c r="I17" s="68">
        <v>38.1</v>
      </c>
      <c r="J17" s="125">
        <v>231.5</v>
      </c>
      <c r="K17" s="114" t="s">
        <v>69</v>
      </c>
      <c r="L17" s="106"/>
    </row>
    <row r="18" spans="1:12" x14ac:dyDescent="0.25">
      <c r="A18" s="106"/>
      <c r="B18" s="106"/>
      <c r="C18" s="102"/>
      <c r="D18" s="107" t="s">
        <v>36</v>
      </c>
      <c r="E18" s="85" t="s">
        <v>136</v>
      </c>
      <c r="F18" s="85">
        <v>200</v>
      </c>
      <c r="G18" s="126">
        <v>1</v>
      </c>
      <c r="H18" s="68">
        <v>0.1</v>
      </c>
      <c r="I18" s="68">
        <v>19.8</v>
      </c>
      <c r="J18" s="126">
        <v>88</v>
      </c>
      <c r="K18" s="114" t="s">
        <v>70</v>
      </c>
      <c r="L18" s="106"/>
    </row>
    <row r="19" spans="1:12" x14ac:dyDescent="0.25">
      <c r="A19" s="106"/>
      <c r="B19" s="106"/>
      <c r="C19" s="102"/>
      <c r="D19" s="107" t="s">
        <v>38</v>
      </c>
      <c r="E19" s="91" t="s">
        <v>17</v>
      </c>
      <c r="F19" s="108">
        <v>40</v>
      </c>
      <c r="G19" s="68">
        <v>2.64</v>
      </c>
      <c r="H19" s="68">
        <v>0.26</v>
      </c>
      <c r="I19" s="68">
        <v>18.760000000000002</v>
      </c>
      <c r="J19" s="68">
        <v>89.56</v>
      </c>
      <c r="K19" s="114"/>
      <c r="L19" s="106"/>
    </row>
    <row r="20" spans="1:12" x14ac:dyDescent="0.25">
      <c r="A20" s="106"/>
      <c r="B20" s="106"/>
      <c r="C20" s="102"/>
      <c r="D20" s="107" t="s">
        <v>40</v>
      </c>
      <c r="E20" s="90" t="s">
        <v>41</v>
      </c>
      <c r="F20" s="108">
        <v>36</v>
      </c>
      <c r="G20" s="68">
        <v>2.38</v>
      </c>
      <c r="H20" s="68">
        <v>0.43</v>
      </c>
      <c r="I20" s="68">
        <v>12</v>
      </c>
      <c r="J20" s="68">
        <v>69.62</v>
      </c>
      <c r="K20" s="114"/>
      <c r="L20" s="106"/>
    </row>
    <row r="21" spans="1:12" x14ac:dyDescent="0.25">
      <c r="A21" s="106"/>
      <c r="B21" s="106"/>
      <c r="C21" s="102"/>
      <c r="D21" s="107"/>
      <c r="E21" s="85" t="s">
        <v>42</v>
      </c>
      <c r="F21" s="127">
        <f>SUM(F13:F20)</f>
        <v>931</v>
      </c>
      <c r="G21" s="127">
        <f t="shared" ref="G21:L21" si="1">SUM(G13:G20)</f>
        <v>37.1</v>
      </c>
      <c r="H21" s="127">
        <f t="shared" si="1"/>
        <v>20.440000000000001</v>
      </c>
      <c r="I21" s="127">
        <f t="shared" si="1"/>
        <v>121.78999999999999</v>
      </c>
      <c r="J21" s="127">
        <f t="shared" si="1"/>
        <v>844.68</v>
      </c>
      <c r="K21" s="127">
        <f t="shared" si="1"/>
        <v>0</v>
      </c>
      <c r="L21" s="127">
        <f t="shared" si="1"/>
        <v>0</v>
      </c>
    </row>
    <row r="22" spans="1:12" ht="15.75" thickBot="1" x14ac:dyDescent="0.3">
      <c r="A22" s="199" t="s">
        <v>43</v>
      </c>
      <c r="B22" s="200"/>
      <c r="C22" s="200"/>
      <c r="D22" s="200"/>
      <c r="E22" s="201"/>
      <c r="F22" s="127"/>
      <c r="G22" s="94">
        <f>G12+G21</f>
        <v>57.07</v>
      </c>
      <c r="H22" s="94">
        <f t="shared" ref="H22:L22" si="2">H12+H21</f>
        <v>35.92</v>
      </c>
      <c r="I22" s="94">
        <f t="shared" si="2"/>
        <v>210.63</v>
      </c>
      <c r="J22" s="94">
        <f t="shared" si="2"/>
        <v>1423.77</v>
      </c>
      <c r="K22" s="94">
        <f t="shared" si="2"/>
        <v>0</v>
      </c>
      <c r="L22" s="94">
        <f t="shared" si="2"/>
        <v>0</v>
      </c>
    </row>
    <row r="23" spans="1:12" ht="25.5" x14ac:dyDescent="0.25">
      <c r="A23" s="106">
        <v>1</v>
      </c>
      <c r="B23" s="106">
        <v>2</v>
      </c>
      <c r="C23" s="106" t="s">
        <v>10</v>
      </c>
      <c r="D23" s="107" t="s">
        <v>11</v>
      </c>
      <c r="E23" s="85" t="s">
        <v>44</v>
      </c>
      <c r="F23" s="108">
        <v>250</v>
      </c>
      <c r="G23" s="3">
        <v>9.5399999999999991</v>
      </c>
      <c r="H23" s="3">
        <v>9.66</v>
      </c>
      <c r="I23" s="3">
        <v>41.2</v>
      </c>
      <c r="J23" s="130">
        <v>294.2</v>
      </c>
      <c r="K23" s="114" t="s">
        <v>45</v>
      </c>
      <c r="L23" s="106"/>
    </row>
    <row r="24" spans="1:12" x14ac:dyDescent="0.25">
      <c r="A24" s="106"/>
      <c r="B24" s="101"/>
      <c r="C24" s="102"/>
      <c r="D24" s="103" t="s">
        <v>14</v>
      </c>
      <c r="E24" s="85" t="s">
        <v>162</v>
      </c>
      <c r="F24" s="85">
        <v>200</v>
      </c>
      <c r="G24" s="112">
        <v>5.4</v>
      </c>
      <c r="H24" s="112">
        <v>2</v>
      </c>
      <c r="I24" s="112">
        <v>24.4</v>
      </c>
      <c r="J24" s="125">
        <v>153</v>
      </c>
      <c r="K24" s="114" t="s">
        <v>46</v>
      </c>
      <c r="L24" s="106"/>
    </row>
    <row r="25" spans="1:12" x14ac:dyDescent="0.25">
      <c r="A25" s="106"/>
      <c r="B25" s="106"/>
      <c r="C25" s="102"/>
      <c r="D25" s="107" t="s">
        <v>47</v>
      </c>
      <c r="E25" s="90" t="s">
        <v>17</v>
      </c>
      <c r="F25" s="108">
        <v>60</v>
      </c>
      <c r="G25" s="68">
        <v>3.94</v>
      </c>
      <c r="H25" s="68">
        <v>0.39</v>
      </c>
      <c r="I25" s="68">
        <v>28.14</v>
      </c>
      <c r="J25" s="68">
        <v>134.30000000000001</v>
      </c>
      <c r="K25" s="114"/>
      <c r="L25" s="106"/>
    </row>
    <row r="26" spans="1:12" x14ac:dyDescent="0.25">
      <c r="A26" s="106"/>
      <c r="B26" s="106"/>
      <c r="C26" s="102"/>
      <c r="D26" s="111"/>
      <c r="E26" s="91" t="s">
        <v>48</v>
      </c>
      <c r="F26" s="92">
        <v>15</v>
      </c>
      <c r="G26" s="3">
        <v>0.12</v>
      </c>
      <c r="H26" s="3">
        <v>10.88</v>
      </c>
      <c r="I26" s="3">
        <v>0.2</v>
      </c>
      <c r="J26" s="3">
        <v>99.1</v>
      </c>
      <c r="K26" s="114"/>
      <c r="L26" s="106"/>
    </row>
    <row r="27" spans="1:12" x14ac:dyDescent="0.25">
      <c r="A27" s="106"/>
      <c r="B27" s="106"/>
      <c r="C27" s="102"/>
      <c r="D27" s="115" t="s">
        <v>49</v>
      </c>
      <c r="E27" s="91" t="s">
        <v>50</v>
      </c>
      <c r="F27" s="92">
        <v>115</v>
      </c>
      <c r="G27" s="3">
        <v>4.72</v>
      </c>
      <c r="H27" s="3">
        <v>1.73</v>
      </c>
      <c r="I27" s="3">
        <v>6.79</v>
      </c>
      <c r="J27" s="131">
        <v>63.96</v>
      </c>
      <c r="K27" s="114"/>
      <c r="L27" s="106"/>
    </row>
    <row r="28" spans="1:12" x14ac:dyDescent="0.25">
      <c r="A28" s="106"/>
      <c r="B28" s="168"/>
      <c r="C28" s="102"/>
      <c r="D28" s="185"/>
      <c r="E28" s="91" t="s">
        <v>42</v>
      </c>
      <c r="F28" s="120">
        <f>SUM(F23:F27)</f>
        <v>640</v>
      </c>
      <c r="G28" s="120">
        <f t="shared" ref="G28:L28" si="3">SUM(G23:G27)</f>
        <v>23.72</v>
      </c>
      <c r="H28" s="120">
        <f t="shared" si="3"/>
        <v>24.66</v>
      </c>
      <c r="I28" s="120">
        <f t="shared" si="3"/>
        <v>100.73</v>
      </c>
      <c r="J28" s="120">
        <f t="shared" si="3"/>
        <v>744.56000000000006</v>
      </c>
      <c r="K28" s="120">
        <f t="shared" si="3"/>
        <v>0</v>
      </c>
      <c r="L28" s="120">
        <f t="shared" si="3"/>
        <v>0</v>
      </c>
    </row>
    <row r="29" spans="1:12" x14ac:dyDescent="0.25">
      <c r="A29" s="106">
        <v>1</v>
      </c>
      <c r="B29" s="106">
        <v>2</v>
      </c>
      <c r="C29" s="107" t="s">
        <v>22</v>
      </c>
      <c r="D29" s="103" t="s">
        <v>23</v>
      </c>
      <c r="E29" s="85" t="s">
        <v>51</v>
      </c>
      <c r="F29" s="85">
        <v>100</v>
      </c>
      <c r="G29" s="68">
        <v>1.08</v>
      </c>
      <c r="H29" s="68">
        <v>0.2</v>
      </c>
      <c r="I29" s="68">
        <v>3.7</v>
      </c>
      <c r="J29" s="118">
        <v>25.41</v>
      </c>
      <c r="K29" s="114"/>
      <c r="L29" s="106"/>
    </row>
    <row r="30" spans="1:12" x14ac:dyDescent="0.25">
      <c r="A30" s="106"/>
      <c r="B30" s="106"/>
      <c r="C30" s="102"/>
      <c r="D30" s="107" t="s">
        <v>25</v>
      </c>
      <c r="E30" s="91" t="s">
        <v>52</v>
      </c>
      <c r="F30" s="108">
        <v>250</v>
      </c>
      <c r="G30" s="68">
        <v>5.54</v>
      </c>
      <c r="H30" s="68">
        <v>5.56</v>
      </c>
      <c r="I30" s="68">
        <v>20.8</v>
      </c>
      <c r="J30" s="93">
        <v>164.1</v>
      </c>
      <c r="K30" s="114" t="s">
        <v>163</v>
      </c>
      <c r="L30" s="106"/>
    </row>
    <row r="31" spans="1:12" x14ac:dyDescent="0.25">
      <c r="A31" s="106"/>
      <c r="B31" s="106"/>
      <c r="C31" s="102"/>
      <c r="D31" s="107"/>
      <c r="E31" s="91" t="s">
        <v>28</v>
      </c>
      <c r="F31" s="108">
        <v>25</v>
      </c>
      <c r="G31" s="68">
        <v>5.9</v>
      </c>
      <c r="H31" s="68">
        <v>5.59</v>
      </c>
      <c r="I31" s="68">
        <v>0</v>
      </c>
      <c r="J31" s="93">
        <v>73.89</v>
      </c>
      <c r="K31" s="114"/>
      <c r="L31" s="106"/>
    </row>
    <row r="32" spans="1:12" ht="25.5" x14ac:dyDescent="0.25">
      <c r="A32" s="106"/>
      <c r="B32" s="106"/>
      <c r="C32" s="102"/>
      <c r="D32" s="107" t="s">
        <v>30</v>
      </c>
      <c r="E32" s="91" t="s">
        <v>56</v>
      </c>
      <c r="F32" s="108">
        <v>230</v>
      </c>
      <c r="G32" s="68">
        <v>15.21</v>
      </c>
      <c r="H32" s="68">
        <v>15.61</v>
      </c>
      <c r="I32" s="68">
        <v>32.799999999999997</v>
      </c>
      <c r="J32" s="93">
        <v>342.9</v>
      </c>
      <c r="K32" s="114" t="s">
        <v>57</v>
      </c>
      <c r="L32" s="106"/>
    </row>
    <row r="33" spans="1:12" x14ac:dyDescent="0.25">
      <c r="A33" s="106"/>
      <c r="B33" s="106"/>
      <c r="C33" s="102"/>
      <c r="D33" s="107" t="s">
        <v>36</v>
      </c>
      <c r="E33" s="85" t="s">
        <v>58</v>
      </c>
      <c r="F33" s="85">
        <v>200</v>
      </c>
      <c r="G33" s="68">
        <v>0</v>
      </c>
      <c r="H33" s="68">
        <v>0</v>
      </c>
      <c r="I33" s="68">
        <v>22.3</v>
      </c>
      <c r="J33" s="122">
        <v>91.53</v>
      </c>
      <c r="K33" s="123"/>
      <c r="L33" s="106"/>
    </row>
    <row r="34" spans="1:12" x14ac:dyDescent="0.25">
      <c r="A34" s="106"/>
      <c r="B34" s="106"/>
      <c r="C34" s="102"/>
      <c r="D34" s="107" t="s">
        <v>38</v>
      </c>
      <c r="E34" s="91" t="s">
        <v>17</v>
      </c>
      <c r="F34" s="108">
        <v>40</v>
      </c>
      <c r="G34" s="68">
        <v>2.64</v>
      </c>
      <c r="H34" s="68">
        <v>0.26</v>
      </c>
      <c r="I34" s="68">
        <v>18.760000000000002</v>
      </c>
      <c r="J34" s="68">
        <v>89.56</v>
      </c>
      <c r="K34" s="114"/>
      <c r="L34" s="106"/>
    </row>
    <row r="35" spans="1:12" x14ac:dyDescent="0.25">
      <c r="A35" s="106"/>
      <c r="B35" s="106"/>
      <c r="C35" s="102"/>
      <c r="D35" s="107" t="s">
        <v>40</v>
      </c>
      <c r="E35" s="90" t="s">
        <v>41</v>
      </c>
      <c r="F35" s="108">
        <v>40</v>
      </c>
      <c r="G35" s="68">
        <v>2.64</v>
      </c>
      <c r="H35" s="68">
        <v>0.48</v>
      </c>
      <c r="I35" s="68">
        <v>13.4</v>
      </c>
      <c r="J35" s="68">
        <v>77.349999999999994</v>
      </c>
      <c r="K35" s="114"/>
      <c r="L35" s="106"/>
    </row>
    <row r="36" spans="1:12" x14ac:dyDescent="0.25">
      <c r="A36" s="106"/>
      <c r="B36" s="106"/>
      <c r="C36" s="102"/>
      <c r="D36" s="107"/>
      <c r="E36" s="91" t="s">
        <v>54</v>
      </c>
      <c r="F36" s="108">
        <v>50</v>
      </c>
      <c r="G36" s="68">
        <v>0.99</v>
      </c>
      <c r="H36" s="68">
        <v>2.59</v>
      </c>
      <c r="I36" s="68">
        <v>3.39</v>
      </c>
      <c r="J36" s="68">
        <v>40.61</v>
      </c>
      <c r="K36" s="114" t="s">
        <v>55</v>
      </c>
      <c r="L36" s="106"/>
    </row>
    <row r="37" spans="1:12" ht="15.75" thickBot="1" x14ac:dyDescent="0.3">
      <c r="A37" s="106"/>
      <c r="B37" s="106"/>
      <c r="C37" s="133"/>
      <c r="D37" s="134"/>
      <c r="E37" s="135" t="s">
        <v>42</v>
      </c>
      <c r="F37" s="136">
        <f>SUM(F29:F36)</f>
        <v>935</v>
      </c>
      <c r="G37" s="136">
        <f t="shared" ref="G37:L37" si="4">SUM(G29:G36)</f>
        <v>34</v>
      </c>
      <c r="H37" s="136">
        <f t="shared" si="4"/>
        <v>30.290000000000003</v>
      </c>
      <c r="I37" s="136">
        <f t="shared" si="4"/>
        <v>115.15</v>
      </c>
      <c r="J37" s="136">
        <f t="shared" si="4"/>
        <v>905.34999999999991</v>
      </c>
      <c r="K37" s="136">
        <f t="shared" si="4"/>
        <v>0</v>
      </c>
      <c r="L37" s="136">
        <f t="shared" si="4"/>
        <v>0</v>
      </c>
    </row>
    <row r="38" spans="1:12" ht="15.75" thickBot="1" x14ac:dyDescent="0.3">
      <c r="A38" s="202" t="s">
        <v>43</v>
      </c>
      <c r="B38" s="203"/>
      <c r="C38" s="203"/>
      <c r="D38" s="203"/>
      <c r="E38" s="204"/>
      <c r="F38" s="137">
        <f>F28+F37</f>
        <v>1575</v>
      </c>
      <c r="G38" s="137">
        <f>G28+G37</f>
        <v>57.72</v>
      </c>
      <c r="H38" s="137">
        <f>H28+H37</f>
        <v>54.95</v>
      </c>
      <c r="I38" s="137">
        <f>I28+I37</f>
        <v>215.88</v>
      </c>
      <c r="J38" s="137">
        <f>J28+J37</f>
        <v>1649.9099999999999</v>
      </c>
      <c r="K38" s="137">
        <f>K28+K37</f>
        <v>0</v>
      </c>
      <c r="L38" s="137">
        <f>L28+L37</f>
        <v>0</v>
      </c>
    </row>
    <row r="39" spans="1:12" x14ac:dyDescent="0.25">
      <c r="A39" s="106">
        <v>1</v>
      </c>
      <c r="B39" s="106">
        <v>3</v>
      </c>
      <c r="C39" s="108" t="s">
        <v>10</v>
      </c>
      <c r="D39" s="108" t="s">
        <v>11</v>
      </c>
      <c r="E39" s="85" t="s">
        <v>59</v>
      </c>
      <c r="F39" s="108">
        <v>180</v>
      </c>
      <c r="G39" s="112">
        <v>29.2</v>
      </c>
      <c r="H39" s="112">
        <v>16.579999999999998</v>
      </c>
      <c r="I39" s="112">
        <v>24.44</v>
      </c>
      <c r="J39" s="139">
        <v>366.2</v>
      </c>
      <c r="K39" s="140" t="s">
        <v>60</v>
      </c>
      <c r="L39" s="106"/>
    </row>
    <row r="40" spans="1:12" x14ac:dyDescent="0.25">
      <c r="A40" s="106"/>
      <c r="B40" s="101"/>
      <c r="C40" s="141"/>
      <c r="D40" s="104"/>
      <c r="E40" s="91" t="s">
        <v>61</v>
      </c>
      <c r="F40" s="108">
        <v>30</v>
      </c>
      <c r="G40" s="112">
        <v>2.16</v>
      </c>
      <c r="H40" s="112">
        <v>2.5499999999999998</v>
      </c>
      <c r="I40" s="112">
        <v>16.649999999999999</v>
      </c>
      <c r="J40" s="142">
        <v>95.22</v>
      </c>
      <c r="K40" s="140"/>
      <c r="L40" s="106"/>
    </row>
    <row r="41" spans="1:12" x14ac:dyDescent="0.25">
      <c r="A41" s="106"/>
      <c r="B41" s="106"/>
      <c r="C41" s="102"/>
      <c r="D41" s="107" t="s">
        <v>14</v>
      </c>
      <c r="E41" s="91" t="s">
        <v>148</v>
      </c>
      <c r="F41" s="85">
        <v>200</v>
      </c>
      <c r="G41" s="3">
        <v>0.08</v>
      </c>
      <c r="H41" s="3">
        <v>0.02</v>
      </c>
      <c r="I41" s="3">
        <v>9.84</v>
      </c>
      <c r="J41" s="113">
        <v>37.799999999999997</v>
      </c>
      <c r="K41" s="140" t="s">
        <v>46</v>
      </c>
      <c r="L41" s="106"/>
    </row>
    <row r="42" spans="1:12" x14ac:dyDescent="0.25">
      <c r="A42" s="106"/>
      <c r="B42" s="106"/>
      <c r="C42" s="102"/>
      <c r="D42" s="107" t="s">
        <v>47</v>
      </c>
      <c r="E42" s="90" t="s">
        <v>17</v>
      </c>
      <c r="F42" s="108">
        <v>40</v>
      </c>
      <c r="G42" s="68">
        <v>2.64</v>
      </c>
      <c r="H42" s="68">
        <v>0.26</v>
      </c>
      <c r="I42" s="68">
        <v>18.760000000000002</v>
      </c>
      <c r="J42" s="113">
        <v>89.56</v>
      </c>
      <c r="K42" s="140"/>
      <c r="L42" s="106"/>
    </row>
    <row r="43" spans="1:12" x14ac:dyDescent="0.25">
      <c r="A43" s="106"/>
      <c r="B43" s="106"/>
      <c r="C43" s="102"/>
      <c r="D43" s="111"/>
      <c r="E43" s="91" t="s">
        <v>62</v>
      </c>
      <c r="F43" s="92">
        <v>13</v>
      </c>
      <c r="G43" s="112">
        <v>3.42</v>
      </c>
      <c r="H43" s="112">
        <v>3.46</v>
      </c>
      <c r="I43" s="112">
        <v>0</v>
      </c>
      <c r="J43" s="113">
        <v>45.58</v>
      </c>
      <c r="K43" s="143" t="s">
        <v>19</v>
      </c>
      <c r="L43" s="106"/>
    </row>
    <row r="44" spans="1:12" ht="15.75" thickBot="1" x14ac:dyDescent="0.3">
      <c r="A44" s="106"/>
      <c r="B44" s="168"/>
      <c r="C44" s="102"/>
      <c r="D44" s="148"/>
      <c r="E44" s="135" t="s">
        <v>42</v>
      </c>
      <c r="F44" s="144">
        <f>SUM(F39:F43)</f>
        <v>463</v>
      </c>
      <c r="G44" s="144">
        <f t="shared" ref="G44:L44" si="5">SUM(G39:G43)</f>
        <v>37.5</v>
      </c>
      <c r="H44" s="144">
        <f t="shared" si="5"/>
        <v>22.87</v>
      </c>
      <c r="I44" s="144">
        <f t="shared" si="5"/>
        <v>69.690000000000012</v>
      </c>
      <c r="J44" s="144">
        <f t="shared" si="5"/>
        <v>634.36</v>
      </c>
      <c r="K44" s="144">
        <f t="shared" si="5"/>
        <v>0</v>
      </c>
      <c r="L44" s="144">
        <f t="shared" si="5"/>
        <v>0</v>
      </c>
    </row>
    <row r="45" spans="1:12" x14ac:dyDescent="0.25">
      <c r="A45" s="106">
        <v>1</v>
      </c>
      <c r="B45" s="106">
        <v>3</v>
      </c>
      <c r="C45" s="107" t="s">
        <v>22</v>
      </c>
      <c r="D45" s="107" t="s">
        <v>23</v>
      </c>
      <c r="E45" s="90" t="s">
        <v>63</v>
      </c>
      <c r="F45" s="85">
        <v>100</v>
      </c>
      <c r="G45" s="68">
        <v>0.78</v>
      </c>
      <c r="H45" s="68">
        <v>0.1</v>
      </c>
      <c r="I45" s="68">
        <v>2.5</v>
      </c>
      <c r="J45" s="145">
        <v>15.61</v>
      </c>
      <c r="K45" s="140"/>
      <c r="L45" s="106"/>
    </row>
    <row r="46" spans="1:12" x14ac:dyDescent="0.25">
      <c r="A46" s="106"/>
      <c r="B46" s="101"/>
      <c r="C46" s="102"/>
      <c r="D46" s="103" t="s">
        <v>25</v>
      </c>
      <c r="E46" s="91" t="s">
        <v>64</v>
      </c>
      <c r="F46" s="108">
        <v>250</v>
      </c>
      <c r="G46" s="68">
        <v>2.59</v>
      </c>
      <c r="H46" s="68">
        <v>7.84</v>
      </c>
      <c r="I46" s="68">
        <v>16.8</v>
      </c>
      <c r="J46" s="125">
        <v>154.19999999999999</v>
      </c>
      <c r="K46" s="114" t="s">
        <v>65</v>
      </c>
      <c r="L46" s="106"/>
    </row>
    <row r="47" spans="1:12" x14ac:dyDescent="0.25">
      <c r="A47" s="106"/>
      <c r="B47" s="106"/>
      <c r="C47" s="102"/>
      <c r="D47" s="107"/>
      <c r="E47" s="91" t="s">
        <v>28</v>
      </c>
      <c r="F47" s="108">
        <v>25</v>
      </c>
      <c r="G47" s="68">
        <v>4.1100000000000003</v>
      </c>
      <c r="H47" s="68">
        <v>3.89</v>
      </c>
      <c r="I47" s="68">
        <v>0</v>
      </c>
      <c r="J47" s="93">
        <v>51.4</v>
      </c>
      <c r="K47" s="114"/>
      <c r="L47" s="106"/>
    </row>
    <row r="48" spans="1:12" x14ac:dyDescent="0.25">
      <c r="A48" s="106"/>
      <c r="B48" s="106"/>
      <c r="C48" s="102"/>
      <c r="D48" s="108" t="s">
        <v>30</v>
      </c>
      <c r="E48" s="85" t="s">
        <v>31</v>
      </c>
      <c r="F48" s="108">
        <v>100</v>
      </c>
      <c r="G48" s="68">
        <v>11.65</v>
      </c>
      <c r="H48" s="68">
        <v>12</v>
      </c>
      <c r="I48" s="68">
        <v>2.4500000000000002</v>
      </c>
      <c r="J48" s="68">
        <v>164.3</v>
      </c>
      <c r="K48" s="114" t="s">
        <v>32</v>
      </c>
      <c r="L48" s="106"/>
    </row>
    <row r="49" spans="1:12" x14ac:dyDescent="0.25">
      <c r="A49" s="106"/>
      <c r="B49" s="106"/>
      <c r="C49" s="102"/>
      <c r="D49" s="107" t="s">
        <v>33</v>
      </c>
      <c r="E49" s="85" t="s">
        <v>34</v>
      </c>
      <c r="F49" s="108">
        <v>180</v>
      </c>
      <c r="G49" s="68">
        <v>4.37</v>
      </c>
      <c r="H49" s="68">
        <v>4.88</v>
      </c>
      <c r="I49" s="68">
        <v>45.93</v>
      </c>
      <c r="J49" s="68">
        <v>245.8</v>
      </c>
      <c r="K49" s="114" t="s">
        <v>35</v>
      </c>
      <c r="L49" s="106"/>
    </row>
    <row r="50" spans="1:12" x14ac:dyDescent="0.25">
      <c r="A50" s="106"/>
      <c r="B50" s="106"/>
      <c r="C50" s="102"/>
      <c r="D50" s="107" t="s">
        <v>36</v>
      </c>
      <c r="E50" s="85" t="s">
        <v>151</v>
      </c>
      <c r="F50" s="85">
        <v>200</v>
      </c>
      <c r="G50" s="68">
        <v>0.2</v>
      </c>
      <c r="H50" s="68">
        <v>0.1</v>
      </c>
      <c r="I50" s="68">
        <v>13.1</v>
      </c>
      <c r="J50" s="125">
        <v>56</v>
      </c>
      <c r="K50" s="114" t="s">
        <v>164</v>
      </c>
      <c r="L50" s="106"/>
    </row>
    <row r="51" spans="1:12" x14ac:dyDescent="0.25">
      <c r="A51" s="106"/>
      <c r="B51" s="106"/>
      <c r="C51" s="102"/>
      <c r="D51" s="107" t="s">
        <v>38</v>
      </c>
      <c r="E51" s="91" t="s">
        <v>17</v>
      </c>
      <c r="F51" s="108">
        <v>40</v>
      </c>
      <c r="G51" s="68">
        <v>2.64</v>
      </c>
      <c r="H51" s="68">
        <v>0.26</v>
      </c>
      <c r="I51" s="68">
        <v>18.760000000000002</v>
      </c>
      <c r="J51" s="68">
        <v>89.56</v>
      </c>
      <c r="K51" s="140"/>
      <c r="L51" s="106"/>
    </row>
    <row r="52" spans="1:12" x14ac:dyDescent="0.25">
      <c r="A52" s="106"/>
      <c r="B52" s="106"/>
      <c r="C52" s="102"/>
      <c r="D52" s="107" t="s">
        <v>40</v>
      </c>
      <c r="E52" s="90" t="s">
        <v>41</v>
      </c>
      <c r="F52" s="108">
        <v>35</v>
      </c>
      <c r="G52" s="68">
        <v>2.31</v>
      </c>
      <c r="H52" s="68">
        <v>0.42</v>
      </c>
      <c r="I52" s="68">
        <v>11.7</v>
      </c>
      <c r="J52" s="68">
        <v>67.680000000000007</v>
      </c>
      <c r="K52" s="140"/>
      <c r="L52" s="106"/>
    </row>
    <row r="53" spans="1:12" ht="15.75" thickBot="1" x14ac:dyDescent="0.3">
      <c r="A53" s="106"/>
      <c r="B53" s="106"/>
      <c r="C53" s="133"/>
      <c r="D53" s="134"/>
      <c r="E53" s="135" t="s">
        <v>42</v>
      </c>
      <c r="F53" s="144">
        <f>SUM(F45:F52)</f>
        <v>930</v>
      </c>
      <c r="G53" s="144">
        <f t="shared" ref="G53:L53" si="6">SUM(G45:G52)</f>
        <v>28.650000000000002</v>
      </c>
      <c r="H53" s="144">
        <f t="shared" si="6"/>
        <v>29.490000000000002</v>
      </c>
      <c r="I53" s="144">
        <f t="shared" si="6"/>
        <v>111.24000000000001</v>
      </c>
      <c r="J53" s="144">
        <f t="shared" si="6"/>
        <v>844.55</v>
      </c>
      <c r="K53" s="144">
        <f t="shared" si="6"/>
        <v>0</v>
      </c>
      <c r="L53" s="144">
        <f t="shared" si="6"/>
        <v>0</v>
      </c>
    </row>
    <row r="54" spans="1:12" x14ac:dyDescent="0.25">
      <c r="A54" s="202" t="s">
        <v>43</v>
      </c>
      <c r="B54" s="203"/>
      <c r="C54" s="203"/>
      <c r="D54" s="203"/>
      <c r="E54" s="204"/>
      <c r="F54" s="137">
        <f>F44+F53</f>
        <v>1393</v>
      </c>
      <c r="G54" s="137">
        <f t="shared" ref="G54:L54" si="7">G44+G53</f>
        <v>66.150000000000006</v>
      </c>
      <c r="H54" s="137">
        <f t="shared" si="7"/>
        <v>52.36</v>
      </c>
      <c r="I54" s="137">
        <f t="shared" si="7"/>
        <v>180.93</v>
      </c>
      <c r="J54" s="137">
        <f t="shared" si="7"/>
        <v>1478.9099999999999</v>
      </c>
      <c r="K54" s="137">
        <f t="shared" si="7"/>
        <v>0</v>
      </c>
      <c r="L54" s="137">
        <f t="shared" si="7"/>
        <v>0</v>
      </c>
    </row>
    <row r="55" spans="1:12" x14ac:dyDescent="0.25">
      <c r="A55" s="106">
        <v>1</v>
      </c>
      <c r="B55" s="106">
        <v>4</v>
      </c>
      <c r="C55" s="106" t="s">
        <v>10</v>
      </c>
      <c r="D55" s="107" t="s">
        <v>11</v>
      </c>
      <c r="E55" s="85" t="s">
        <v>71</v>
      </c>
      <c r="F55" s="108">
        <v>220</v>
      </c>
      <c r="G55" s="6">
        <v>1063</v>
      </c>
      <c r="H55" s="6">
        <v>11.6</v>
      </c>
      <c r="I55" s="6">
        <v>44.9</v>
      </c>
      <c r="J55" s="6">
        <v>332.5</v>
      </c>
      <c r="K55" s="146" t="s">
        <v>79</v>
      </c>
      <c r="L55" s="106"/>
    </row>
    <row r="56" spans="1:12" ht="15.75" x14ac:dyDescent="0.25">
      <c r="A56" s="106"/>
      <c r="B56" s="101"/>
      <c r="C56" s="102"/>
      <c r="D56" s="103" t="s">
        <v>14</v>
      </c>
      <c r="E56" s="91" t="s">
        <v>165</v>
      </c>
      <c r="F56" s="85">
        <v>200</v>
      </c>
      <c r="G56" s="108">
        <v>3.64</v>
      </c>
      <c r="H56" s="108">
        <v>3.34</v>
      </c>
      <c r="I56" s="108">
        <v>13.7</v>
      </c>
      <c r="J56" s="108">
        <v>100.3</v>
      </c>
      <c r="K56" s="147" t="s">
        <v>166</v>
      </c>
      <c r="L56" s="106"/>
    </row>
    <row r="57" spans="1:12" x14ac:dyDescent="0.25">
      <c r="A57" s="106"/>
      <c r="B57" s="106"/>
      <c r="C57" s="102"/>
      <c r="D57" s="107" t="s">
        <v>47</v>
      </c>
      <c r="E57" s="90" t="s">
        <v>17</v>
      </c>
      <c r="F57" s="91">
        <v>60</v>
      </c>
      <c r="G57" s="68">
        <v>3.97</v>
      </c>
      <c r="H57" s="68">
        <v>0.39</v>
      </c>
      <c r="I57" s="68">
        <v>28.14</v>
      </c>
      <c r="J57" s="68">
        <v>134.30000000000001</v>
      </c>
      <c r="K57" s="110"/>
      <c r="L57" s="106"/>
    </row>
    <row r="58" spans="1:12" x14ac:dyDescent="0.25">
      <c r="A58" s="106"/>
      <c r="B58" s="106"/>
      <c r="C58" s="102"/>
      <c r="D58" s="111"/>
      <c r="E58" s="91" t="s">
        <v>74</v>
      </c>
      <c r="F58" s="92">
        <v>10</v>
      </c>
      <c r="G58" s="3">
        <v>0.08</v>
      </c>
      <c r="H58" s="3">
        <v>7.25</v>
      </c>
      <c r="I58" s="3">
        <v>0.13</v>
      </c>
      <c r="J58" s="3">
        <v>66.06</v>
      </c>
      <c r="K58" s="114"/>
      <c r="L58" s="106"/>
    </row>
    <row r="59" spans="1:12" x14ac:dyDescent="0.25">
      <c r="A59" s="106"/>
      <c r="B59" s="106"/>
      <c r="C59" s="102"/>
      <c r="D59" s="148" t="s">
        <v>75</v>
      </c>
      <c r="E59" s="91" t="s">
        <v>76</v>
      </c>
      <c r="F59" s="92">
        <v>100</v>
      </c>
      <c r="G59" s="116">
        <v>0.4</v>
      </c>
      <c r="H59" s="116">
        <v>0.4</v>
      </c>
      <c r="I59" s="117">
        <v>9.8000000000000007</v>
      </c>
      <c r="J59" s="118">
        <v>48.68</v>
      </c>
      <c r="K59" s="149"/>
      <c r="L59" s="106"/>
    </row>
    <row r="60" spans="1:12" ht="15.75" thickBot="1" x14ac:dyDescent="0.3">
      <c r="A60" s="106"/>
      <c r="B60" s="168"/>
      <c r="C60" s="102"/>
      <c r="D60" s="148"/>
      <c r="E60" s="135" t="s">
        <v>42</v>
      </c>
      <c r="F60" s="144">
        <f>SUM(F55:F59)</f>
        <v>590</v>
      </c>
      <c r="G60" s="144">
        <f t="shared" ref="G60:L60" si="8">SUM(G55:G59)</f>
        <v>1071.0900000000001</v>
      </c>
      <c r="H60" s="144">
        <f t="shared" si="8"/>
        <v>22.979999999999997</v>
      </c>
      <c r="I60" s="144">
        <f t="shared" si="8"/>
        <v>96.669999999999987</v>
      </c>
      <c r="J60" s="144">
        <f t="shared" si="8"/>
        <v>681.84</v>
      </c>
      <c r="K60" s="144">
        <f t="shared" si="8"/>
        <v>0</v>
      </c>
      <c r="L60" s="144">
        <f t="shared" si="8"/>
        <v>0</v>
      </c>
    </row>
    <row r="61" spans="1:12" x14ac:dyDescent="0.25">
      <c r="A61" s="106">
        <v>1</v>
      </c>
      <c r="B61" s="106">
        <v>4</v>
      </c>
      <c r="C61" s="107" t="s">
        <v>22</v>
      </c>
      <c r="D61" s="107" t="s">
        <v>23</v>
      </c>
      <c r="E61" s="85" t="s">
        <v>77</v>
      </c>
      <c r="F61" s="85">
        <v>60</v>
      </c>
      <c r="G61" s="68">
        <v>0.65</v>
      </c>
      <c r="H61" s="68">
        <v>0.12</v>
      </c>
      <c r="I61" s="68">
        <v>2.2000000000000002</v>
      </c>
      <c r="J61" s="132">
        <v>15.25</v>
      </c>
      <c r="K61" s="114"/>
      <c r="L61" s="106"/>
    </row>
    <row r="62" spans="1:12" ht="15.75" thickBot="1" x14ac:dyDescent="0.3">
      <c r="A62" s="106"/>
      <c r="B62" s="101"/>
      <c r="C62" s="121"/>
      <c r="D62" s="103" t="s">
        <v>23</v>
      </c>
      <c r="E62" s="85" t="s">
        <v>78</v>
      </c>
      <c r="F62" s="108">
        <v>40</v>
      </c>
      <c r="G62" s="68">
        <v>1.2</v>
      </c>
      <c r="H62" s="68">
        <v>1.6</v>
      </c>
      <c r="I62" s="68">
        <v>2.5</v>
      </c>
      <c r="J62" s="68">
        <v>34</v>
      </c>
      <c r="K62" s="150"/>
      <c r="L62" s="106"/>
    </row>
    <row r="63" spans="1:12" x14ac:dyDescent="0.25">
      <c r="A63" s="106"/>
      <c r="B63" s="106"/>
      <c r="C63" s="102"/>
      <c r="D63" s="107" t="s">
        <v>25</v>
      </c>
      <c r="E63" s="90" t="s">
        <v>80</v>
      </c>
      <c r="F63" s="108">
        <v>250</v>
      </c>
      <c r="G63" s="68">
        <v>1.88</v>
      </c>
      <c r="H63" s="68">
        <v>3.46</v>
      </c>
      <c r="I63" s="68">
        <v>9.1999999999999993</v>
      </c>
      <c r="J63" s="93">
        <v>78.91</v>
      </c>
      <c r="K63" s="151"/>
      <c r="L63" s="106"/>
    </row>
    <row r="64" spans="1:12" x14ac:dyDescent="0.25">
      <c r="A64" s="106"/>
      <c r="B64" s="106"/>
      <c r="C64" s="102"/>
      <c r="D64" s="107"/>
      <c r="E64" s="90" t="s">
        <v>28</v>
      </c>
      <c r="F64" s="108">
        <v>25</v>
      </c>
      <c r="G64" s="68">
        <v>4.1100000000000003</v>
      </c>
      <c r="H64" s="68">
        <v>3.89</v>
      </c>
      <c r="I64" s="68">
        <v>0</v>
      </c>
      <c r="J64" s="93">
        <v>51.4</v>
      </c>
      <c r="K64" s="150"/>
      <c r="L64" s="106"/>
    </row>
    <row r="65" spans="1:12" x14ac:dyDescent="0.25">
      <c r="A65" s="106"/>
      <c r="B65" s="106"/>
      <c r="C65" s="102"/>
      <c r="D65" s="107" t="s">
        <v>30</v>
      </c>
      <c r="E65" s="85" t="s">
        <v>81</v>
      </c>
      <c r="F65" s="108">
        <v>110</v>
      </c>
      <c r="G65" s="68">
        <v>15.2</v>
      </c>
      <c r="H65" s="68">
        <v>15.83</v>
      </c>
      <c r="I65" s="68">
        <v>5.75</v>
      </c>
      <c r="J65" s="68">
        <v>226.8</v>
      </c>
      <c r="K65" s="114" t="s">
        <v>82</v>
      </c>
      <c r="L65" s="106"/>
    </row>
    <row r="66" spans="1:12" x14ac:dyDescent="0.25">
      <c r="A66" s="106"/>
      <c r="B66" s="106"/>
      <c r="C66" s="102"/>
      <c r="D66" s="107" t="s">
        <v>33</v>
      </c>
      <c r="E66" s="85" t="s">
        <v>83</v>
      </c>
      <c r="F66" s="108">
        <v>180</v>
      </c>
      <c r="G66" s="68">
        <v>3.78</v>
      </c>
      <c r="H66" s="68">
        <v>3.38</v>
      </c>
      <c r="I66" s="68">
        <v>24.9</v>
      </c>
      <c r="J66" s="68">
        <v>151.9</v>
      </c>
      <c r="K66" s="114" t="s">
        <v>84</v>
      </c>
      <c r="L66" s="106"/>
    </row>
    <row r="67" spans="1:12" x14ac:dyDescent="0.25">
      <c r="A67" s="106"/>
      <c r="B67" s="106"/>
      <c r="C67" s="102"/>
      <c r="D67" s="107" t="s">
        <v>36</v>
      </c>
      <c r="E67" s="68" t="s">
        <v>167</v>
      </c>
      <c r="F67" s="95">
        <v>200</v>
      </c>
      <c r="G67" s="68">
        <v>0.7</v>
      </c>
      <c r="H67" s="68">
        <v>0</v>
      </c>
      <c r="I67" s="68">
        <v>21.1</v>
      </c>
      <c r="J67" s="113">
        <v>88</v>
      </c>
      <c r="K67" s="143" t="s">
        <v>37</v>
      </c>
      <c r="L67" s="106"/>
    </row>
    <row r="68" spans="1:12" x14ac:dyDescent="0.25">
      <c r="A68" s="106"/>
      <c r="B68" s="106"/>
      <c r="C68" s="102"/>
      <c r="D68" s="107" t="s">
        <v>38</v>
      </c>
      <c r="E68" s="91" t="s">
        <v>17</v>
      </c>
      <c r="F68" s="108">
        <v>40</v>
      </c>
      <c r="G68" s="68">
        <v>2.64</v>
      </c>
      <c r="H68" s="68">
        <v>0.26</v>
      </c>
      <c r="I68" s="68">
        <v>18.760000000000002</v>
      </c>
      <c r="J68" s="68">
        <v>89.56</v>
      </c>
      <c r="K68" s="140"/>
      <c r="L68" s="106"/>
    </row>
    <row r="69" spans="1:12" x14ac:dyDescent="0.25">
      <c r="A69" s="106"/>
      <c r="B69" s="106"/>
      <c r="C69" s="102"/>
      <c r="D69" s="107" t="s">
        <v>40</v>
      </c>
      <c r="E69" s="90" t="s">
        <v>41</v>
      </c>
      <c r="F69" s="108">
        <v>50</v>
      </c>
      <c r="G69" s="68">
        <v>3.3</v>
      </c>
      <c r="H69" s="68">
        <v>0.6</v>
      </c>
      <c r="I69" s="68">
        <v>16.7</v>
      </c>
      <c r="J69" s="68">
        <v>96.69</v>
      </c>
      <c r="K69" s="140"/>
      <c r="L69" s="106"/>
    </row>
    <row r="70" spans="1:12" ht="15.75" thickBot="1" x14ac:dyDescent="0.3">
      <c r="A70" s="106"/>
      <c r="B70" s="106"/>
      <c r="C70" s="133"/>
      <c r="D70" s="134"/>
      <c r="E70" s="135" t="s">
        <v>42</v>
      </c>
      <c r="F70" s="144">
        <f>SUM(F61:F69)</f>
        <v>955</v>
      </c>
      <c r="G70" s="144">
        <f t="shared" ref="G70:L70" si="9">SUM(G61:G69)</f>
        <v>33.46</v>
      </c>
      <c r="H70" s="144">
        <f t="shared" si="9"/>
        <v>29.14</v>
      </c>
      <c r="I70" s="144">
        <f t="shared" si="9"/>
        <v>101.11000000000001</v>
      </c>
      <c r="J70" s="144">
        <f t="shared" si="9"/>
        <v>832.51</v>
      </c>
      <c r="K70" s="144">
        <f t="shared" si="9"/>
        <v>0</v>
      </c>
      <c r="L70" s="144">
        <f t="shared" si="9"/>
        <v>0</v>
      </c>
    </row>
    <row r="71" spans="1:12" ht="15.75" thickBot="1" x14ac:dyDescent="0.3">
      <c r="A71" s="199" t="s">
        <v>85</v>
      </c>
      <c r="B71" s="200"/>
      <c r="C71" s="200"/>
      <c r="D71" s="200"/>
      <c r="E71" s="201"/>
      <c r="F71" s="152">
        <f>F60+F70</f>
        <v>1545</v>
      </c>
      <c r="G71" s="152">
        <f t="shared" ref="G71:L71" si="10">G60+G70</f>
        <v>1104.5500000000002</v>
      </c>
      <c r="H71" s="152">
        <f t="shared" si="10"/>
        <v>52.12</v>
      </c>
      <c r="I71" s="152">
        <f t="shared" si="10"/>
        <v>197.78</v>
      </c>
      <c r="J71" s="152">
        <f t="shared" si="10"/>
        <v>1514.35</v>
      </c>
      <c r="K71" s="152">
        <f t="shared" si="10"/>
        <v>0</v>
      </c>
      <c r="L71" s="152">
        <f t="shared" si="10"/>
        <v>0</v>
      </c>
    </row>
    <row r="72" spans="1:12" x14ac:dyDescent="0.25">
      <c r="A72" s="106">
        <v>1</v>
      </c>
      <c r="B72" s="106">
        <v>5</v>
      </c>
      <c r="C72" s="106" t="s">
        <v>10</v>
      </c>
      <c r="D72" s="107" t="s">
        <v>11</v>
      </c>
      <c r="E72" s="85" t="s">
        <v>93</v>
      </c>
      <c r="F72" s="108">
        <v>250</v>
      </c>
      <c r="G72" s="3">
        <v>9.7799999999999994</v>
      </c>
      <c r="H72" s="3">
        <v>9.98</v>
      </c>
      <c r="I72" s="3">
        <v>43.1</v>
      </c>
      <c r="J72" s="130">
        <v>291.3</v>
      </c>
      <c r="K72" s="114" t="s">
        <v>94</v>
      </c>
      <c r="L72" s="106"/>
    </row>
    <row r="73" spans="1:12" x14ac:dyDescent="0.25">
      <c r="A73" s="106"/>
      <c r="B73" s="101"/>
      <c r="C73" s="102"/>
      <c r="D73" s="103" t="s">
        <v>14</v>
      </c>
      <c r="E73" s="91" t="s">
        <v>160</v>
      </c>
      <c r="F73" s="85">
        <v>200</v>
      </c>
      <c r="G73" s="112">
        <v>3.14</v>
      </c>
      <c r="H73" s="112">
        <v>3.21</v>
      </c>
      <c r="I73" s="112">
        <v>9.5</v>
      </c>
      <c r="J73" s="112">
        <v>77.790000000000006</v>
      </c>
      <c r="K73" s="114" t="s">
        <v>15</v>
      </c>
      <c r="L73" s="106"/>
    </row>
    <row r="74" spans="1:12" x14ac:dyDescent="0.25">
      <c r="A74" s="106"/>
      <c r="B74" s="106"/>
      <c r="C74" s="102"/>
      <c r="D74" s="107" t="s">
        <v>47</v>
      </c>
      <c r="E74" s="90" t="s">
        <v>17</v>
      </c>
      <c r="F74" s="108">
        <v>50</v>
      </c>
      <c r="G74" s="68">
        <v>3.31</v>
      </c>
      <c r="H74" s="68">
        <v>0.33</v>
      </c>
      <c r="I74" s="68">
        <v>23.45</v>
      </c>
      <c r="J74" s="113">
        <v>112</v>
      </c>
      <c r="K74" s="140"/>
      <c r="L74" s="106"/>
    </row>
    <row r="75" spans="1:12" ht="15.75" thickBot="1" x14ac:dyDescent="0.3">
      <c r="A75" s="106"/>
      <c r="B75" s="106"/>
      <c r="C75" s="102"/>
      <c r="D75" s="103"/>
      <c r="E75" s="91" t="s">
        <v>62</v>
      </c>
      <c r="F75" s="96" t="s">
        <v>88</v>
      </c>
      <c r="G75" s="112">
        <v>5.26</v>
      </c>
      <c r="H75" s="112">
        <v>5.32</v>
      </c>
      <c r="I75" s="112">
        <v>0</v>
      </c>
      <c r="J75" s="113">
        <v>70.12</v>
      </c>
      <c r="K75" s="143" t="s">
        <v>19</v>
      </c>
      <c r="L75" s="106"/>
    </row>
    <row r="76" spans="1:12" x14ac:dyDescent="0.25">
      <c r="A76" s="106"/>
      <c r="B76" s="106"/>
      <c r="C76" s="102"/>
      <c r="D76" s="153" t="s">
        <v>75</v>
      </c>
      <c r="E76" s="85" t="s">
        <v>89</v>
      </c>
      <c r="F76" s="85">
        <v>100</v>
      </c>
      <c r="G76" s="68">
        <v>0.4</v>
      </c>
      <c r="H76" s="68">
        <v>0.4</v>
      </c>
      <c r="I76" s="68">
        <v>9.8000000000000007</v>
      </c>
      <c r="J76" s="132">
        <v>48.68</v>
      </c>
      <c r="K76" s="154"/>
      <c r="L76" s="106"/>
    </row>
    <row r="77" spans="1:12" ht="15.75" thickBot="1" x14ac:dyDescent="0.3">
      <c r="A77" s="106"/>
      <c r="B77" s="168"/>
      <c r="C77" s="102"/>
      <c r="D77" s="169"/>
      <c r="E77" s="156" t="s">
        <v>42</v>
      </c>
      <c r="F77" s="144">
        <f>SUM(F72:F76)</f>
        <v>600</v>
      </c>
      <c r="G77" s="144">
        <f>SUM(G72:G76)</f>
        <v>21.89</v>
      </c>
      <c r="H77" s="144">
        <f t="shared" ref="H77:L77" si="11">SUM(H72:H76)</f>
        <v>19.240000000000002</v>
      </c>
      <c r="I77" s="144">
        <f t="shared" si="11"/>
        <v>85.85</v>
      </c>
      <c r="J77" s="144">
        <f t="shared" si="11"/>
        <v>599.89</v>
      </c>
      <c r="K77" s="144">
        <f t="shared" si="11"/>
        <v>0</v>
      </c>
      <c r="L77" s="144">
        <f t="shared" si="11"/>
        <v>0</v>
      </c>
    </row>
    <row r="78" spans="1:12" x14ac:dyDescent="0.25">
      <c r="A78" s="106">
        <v>1</v>
      </c>
      <c r="B78" s="106">
        <v>5</v>
      </c>
      <c r="C78" s="107" t="s">
        <v>22</v>
      </c>
      <c r="D78" s="107" t="s">
        <v>23</v>
      </c>
      <c r="E78" s="157" t="s">
        <v>90</v>
      </c>
      <c r="F78" s="158">
        <v>60</v>
      </c>
      <c r="G78" s="130">
        <v>0.47</v>
      </c>
      <c r="H78" s="130">
        <v>0.06</v>
      </c>
      <c r="I78" s="159">
        <v>1.5</v>
      </c>
      <c r="J78" s="130">
        <v>9.3699999999999992</v>
      </c>
      <c r="K78" s="151"/>
      <c r="L78" s="106"/>
    </row>
    <row r="79" spans="1:12" x14ac:dyDescent="0.25">
      <c r="A79" s="106"/>
      <c r="B79" s="101"/>
      <c r="C79" s="121"/>
      <c r="D79" s="103" t="s">
        <v>23</v>
      </c>
      <c r="E79" s="97" t="s">
        <v>138</v>
      </c>
      <c r="F79" s="78">
        <v>40</v>
      </c>
      <c r="G79" s="68">
        <v>1.22</v>
      </c>
      <c r="H79" s="68">
        <v>1.64</v>
      </c>
      <c r="I79" s="68">
        <v>2.5</v>
      </c>
      <c r="J79" s="160">
        <v>33.68</v>
      </c>
      <c r="K79" s="140" t="s">
        <v>79</v>
      </c>
      <c r="L79" s="106"/>
    </row>
    <row r="80" spans="1:12" x14ac:dyDescent="0.25">
      <c r="A80" s="106"/>
      <c r="B80" s="106"/>
      <c r="C80" s="102"/>
      <c r="D80" s="107" t="s">
        <v>25</v>
      </c>
      <c r="E80" s="85" t="s">
        <v>139</v>
      </c>
      <c r="F80" s="108">
        <v>250</v>
      </c>
      <c r="G80" s="68">
        <v>1.8</v>
      </c>
      <c r="H80" s="68">
        <v>3</v>
      </c>
      <c r="I80" s="68">
        <v>7.5</v>
      </c>
      <c r="J80" s="113">
        <v>68</v>
      </c>
      <c r="K80" s="114" t="s">
        <v>140</v>
      </c>
      <c r="L80" s="106"/>
    </row>
    <row r="81" spans="1:12" x14ac:dyDescent="0.25">
      <c r="A81" s="106"/>
      <c r="B81" s="106"/>
      <c r="C81" s="102"/>
      <c r="D81" s="107"/>
      <c r="E81" s="91" t="s">
        <v>28</v>
      </c>
      <c r="F81" s="108">
        <v>25</v>
      </c>
      <c r="G81" s="68">
        <v>4.1100000000000003</v>
      </c>
      <c r="H81" s="68">
        <v>3.89</v>
      </c>
      <c r="I81" s="68">
        <v>0</v>
      </c>
      <c r="J81" s="93">
        <v>51.4</v>
      </c>
      <c r="K81" s="114"/>
      <c r="L81" s="106"/>
    </row>
    <row r="82" spans="1:12" x14ac:dyDescent="0.25">
      <c r="A82" s="106"/>
      <c r="B82" s="106"/>
      <c r="C82" s="102"/>
      <c r="D82" s="107" t="s">
        <v>30</v>
      </c>
      <c r="E82" s="85" t="s">
        <v>31</v>
      </c>
      <c r="F82" s="108">
        <v>110</v>
      </c>
      <c r="G82" s="68">
        <v>12.8</v>
      </c>
      <c r="H82" s="68">
        <v>12.3</v>
      </c>
      <c r="I82" s="68">
        <v>2.5</v>
      </c>
      <c r="J82" s="68">
        <v>172.5</v>
      </c>
      <c r="K82" s="114" t="s">
        <v>32</v>
      </c>
      <c r="L82" s="106"/>
    </row>
    <row r="83" spans="1:12" x14ac:dyDescent="0.25">
      <c r="A83" s="106"/>
      <c r="B83" s="106"/>
      <c r="C83" s="102"/>
      <c r="D83" s="107" t="s">
        <v>33</v>
      </c>
      <c r="E83" s="85" t="s">
        <v>68</v>
      </c>
      <c r="F83" s="124">
        <v>180</v>
      </c>
      <c r="G83" s="68">
        <v>6.38</v>
      </c>
      <c r="H83" s="68">
        <v>5.17</v>
      </c>
      <c r="I83" s="68">
        <v>38.9</v>
      </c>
      <c r="J83" s="125">
        <v>235.3</v>
      </c>
      <c r="K83" s="114" t="s">
        <v>69</v>
      </c>
      <c r="L83" s="106"/>
    </row>
    <row r="84" spans="1:12" x14ac:dyDescent="0.25">
      <c r="A84" s="106"/>
      <c r="B84" s="106"/>
      <c r="C84" s="102"/>
      <c r="D84" s="107" t="s">
        <v>36</v>
      </c>
      <c r="E84" s="68" t="s">
        <v>92</v>
      </c>
      <c r="F84" s="95">
        <v>200</v>
      </c>
      <c r="G84" s="68">
        <v>0</v>
      </c>
      <c r="H84" s="68">
        <v>0</v>
      </c>
      <c r="I84" s="68">
        <v>18.2</v>
      </c>
      <c r="J84" s="113">
        <v>71</v>
      </c>
      <c r="K84" s="143"/>
      <c r="L84" s="106"/>
    </row>
    <row r="85" spans="1:12" x14ac:dyDescent="0.25">
      <c r="A85" s="106"/>
      <c r="B85" s="106"/>
      <c r="C85" s="102"/>
      <c r="D85" s="107" t="s">
        <v>38</v>
      </c>
      <c r="E85" s="93" t="s">
        <v>17</v>
      </c>
      <c r="F85" s="78">
        <v>40</v>
      </c>
      <c r="G85" s="68">
        <v>2.64</v>
      </c>
      <c r="H85" s="68">
        <v>0.26</v>
      </c>
      <c r="I85" s="68">
        <v>18.760000000000002</v>
      </c>
      <c r="J85" s="68">
        <v>89.56</v>
      </c>
      <c r="K85" s="140"/>
      <c r="L85" s="106"/>
    </row>
    <row r="86" spans="1:12" x14ac:dyDescent="0.25">
      <c r="A86" s="106"/>
      <c r="B86" s="106"/>
      <c r="C86" s="102"/>
      <c r="D86" s="107" t="s">
        <v>40</v>
      </c>
      <c r="E86" s="97" t="s">
        <v>41</v>
      </c>
      <c r="F86" s="78">
        <v>35</v>
      </c>
      <c r="G86" s="68">
        <v>2.31</v>
      </c>
      <c r="H86" s="68">
        <v>0.42</v>
      </c>
      <c r="I86" s="68">
        <v>11.7</v>
      </c>
      <c r="J86" s="68">
        <v>67.680000000000007</v>
      </c>
      <c r="K86" s="140"/>
      <c r="L86" s="106"/>
    </row>
    <row r="87" spans="1:12" ht="15.75" thickBot="1" x14ac:dyDescent="0.3">
      <c r="A87" s="106"/>
      <c r="B87" s="106"/>
      <c r="C87" s="133"/>
      <c r="D87" s="155"/>
      <c r="E87" s="156" t="s">
        <v>42</v>
      </c>
      <c r="F87" s="161">
        <f>SUM(F78:F86)</f>
        <v>940</v>
      </c>
      <c r="G87" s="161">
        <f t="shared" ref="G87:L87" si="12">SUM(G78:G86)</f>
        <v>31.73</v>
      </c>
      <c r="H87" s="161">
        <f t="shared" si="12"/>
        <v>26.740000000000006</v>
      </c>
      <c r="I87" s="161">
        <f t="shared" si="12"/>
        <v>101.56</v>
      </c>
      <c r="J87" s="161">
        <f t="shared" si="12"/>
        <v>798.49</v>
      </c>
      <c r="K87" s="161">
        <f t="shared" si="12"/>
        <v>0</v>
      </c>
      <c r="L87" s="161">
        <f t="shared" si="12"/>
        <v>0</v>
      </c>
    </row>
    <row r="88" spans="1:12" x14ac:dyDescent="0.25">
      <c r="A88" s="199" t="s">
        <v>43</v>
      </c>
      <c r="B88" s="200"/>
      <c r="C88" s="200"/>
      <c r="D88" s="200"/>
      <c r="E88" s="201"/>
      <c r="F88" s="152">
        <f t="shared" ref="F88:L88" si="13">F77+F87</f>
        <v>1540</v>
      </c>
      <c r="G88" s="152">
        <f t="shared" si="13"/>
        <v>53.620000000000005</v>
      </c>
      <c r="H88" s="152">
        <f t="shared" si="13"/>
        <v>45.980000000000004</v>
      </c>
      <c r="I88" s="152">
        <f t="shared" si="13"/>
        <v>187.41</v>
      </c>
      <c r="J88" s="152">
        <f t="shared" si="13"/>
        <v>1398.38</v>
      </c>
      <c r="K88" s="152">
        <f t="shared" si="13"/>
        <v>0</v>
      </c>
      <c r="L88" s="152">
        <f t="shared" si="13"/>
        <v>0</v>
      </c>
    </row>
    <row r="89" spans="1:12" x14ac:dyDescent="0.25">
      <c r="A89" s="106">
        <v>1</v>
      </c>
      <c r="B89" s="106">
        <v>6</v>
      </c>
      <c r="C89" s="106" t="s">
        <v>10</v>
      </c>
      <c r="D89" s="107" t="s">
        <v>11</v>
      </c>
      <c r="E89" s="98" t="s">
        <v>86</v>
      </c>
      <c r="F89" s="108">
        <v>250</v>
      </c>
      <c r="G89" s="162">
        <v>6.5</v>
      </c>
      <c r="H89" s="162">
        <v>7.92</v>
      </c>
      <c r="I89" s="162">
        <v>49</v>
      </c>
      <c r="J89" s="162">
        <v>298.2</v>
      </c>
      <c r="K89" s="114" t="s">
        <v>87</v>
      </c>
      <c r="L89" s="106"/>
    </row>
    <row r="90" spans="1:12" ht="15.75" x14ac:dyDescent="0.25">
      <c r="A90" s="106"/>
      <c r="B90" s="101"/>
      <c r="C90" s="102"/>
      <c r="D90" s="103" t="s">
        <v>14</v>
      </c>
      <c r="E90" s="91" t="s">
        <v>165</v>
      </c>
      <c r="F90" s="85">
        <v>200</v>
      </c>
      <c r="G90" s="108">
        <v>8.1999999999999993</v>
      </c>
      <c r="H90" s="108">
        <v>3</v>
      </c>
      <c r="I90" s="108">
        <v>11.8</v>
      </c>
      <c r="J90" s="108">
        <v>111</v>
      </c>
      <c r="K90" s="147" t="s">
        <v>73</v>
      </c>
      <c r="L90" s="106"/>
    </row>
    <row r="91" spans="1:12" x14ac:dyDescent="0.25">
      <c r="A91" s="106"/>
      <c r="B91" s="106"/>
      <c r="C91" s="102"/>
      <c r="D91" s="107" t="s">
        <v>47</v>
      </c>
      <c r="E91" s="90" t="s">
        <v>17</v>
      </c>
      <c r="F91" s="91">
        <v>58</v>
      </c>
      <c r="G91" s="68">
        <v>3.83</v>
      </c>
      <c r="H91" s="68">
        <v>0.38</v>
      </c>
      <c r="I91" s="68">
        <v>27.2</v>
      </c>
      <c r="J91" s="68">
        <v>129.9</v>
      </c>
      <c r="K91" s="110"/>
      <c r="L91" s="106"/>
    </row>
    <row r="92" spans="1:12" x14ac:dyDescent="0.25">
      <c r="A92" s="106"/>
      <c r="B92" s="106"/>
      <c r="C92" s="102"/>
      <c r="D92" s="111"/>
      <c r="E92" s="91" t="s">
        <v>74</v>
      </c>
      <c r="F92" s="92">
        <v>10</v>
      </c>
      <c r="G92" s="3">
        <v>0.08</v>
      </c>
      <c r="H92" s="3">
        <v>7.25</v>
      </c>
      <c r="I92" s="3">
        <v>0.1</v>
      </c>
      <c r="J92" s="3">
        <v>66.06</v>
      </c>
      <c r="K92" s="114"/>
      <c r="L92" s="106"/>
    </row>
    <row r="93" spans="1:12" ht="15.75" thickBot="1" x14ac:dyDescent="0.3">
      <c r="A93" s="106"/>
      <c r="B93" s="168"/>
      <c r="C93" s="102"/>
      <c r="D93" s="169"/>
      <c r="E93" s="156" t="s">
        <v>42</v>
      </c>
      <c r="F93" s="144">
        <f t="shared" ref="F93:L93" si="14">SUM(F89:F92)</f>
        <v>518</v>
      </c>
      <c r="G93" s="144">
        <f t="shared" si="14"/>
        <v>18.61</v>
      </c>
      <c r="H93" s="144">
        <f t="shared" si="14"/>
        <v>18.55</v>
      </c>
      <c r="I93" s="144">
        <f t="shared" si="14"/>
        <v>88.1</v>
      </c>
      <c r="J93" s="144">
        <f t="shared" si="14"/>
        <v>605.16000000000008</v>
      </c>
      <c r="K93" s="144">
        <f t="shared" si="14"/>
        <v>0</v>
      </c>
      <c r="L93" s="144">
        <f t="shared" si="14"/>
        <v>0</v>
      </c>
    </row>
    <row r="94" spans="1:12" x14ac:dyDescent="0.25">
      <c r="A94" s="106">
        <v>1</v>
      </c>
      <c r="B94" s="106">
        <v>6</v>
      </c>
      <c r="C94" s="107" t="s">
        <v>22</v>
      </c>
      <c r="D94" s="107" t="s">
        <v>23</v>
      </c>
      <c r="E94" s="85" t="s">
        <v>51</v>
      </c>
      <c r="F94" s="85">
        <v>100</v>
      </c>
      <c r="G94" s="68">
        <v>1.08</v>
      </c>
      <c r="H94" s="68">
        <v>0.2</v>
      </c>
      <c r="I94" s="68">
        <v>3.7</v>
      </c>
      <c r="J94" s="118">
        <v>25.41</v>
      </c>
      <c r="K94" s="114"/>
      <c r="L94" s="106"/>
    </row>
    <row r="95" spans="1:12" x14ac:dyDescent="0.25">
      <c r="A95" s="106"/>
      <c r="B95" s="101"/>
      <c r="C95" s="102"/>
      <c r="D95" s="103" t="s">
        <v>25</v>
      </c>
      <c r="E95" s="91" t="s">
        <v>95</v>
      </c>
      <c r="F95" s="124">
        <v>250</v>
      </c>
      <c r="G95" s="68">
        <v>9</v>
      </c>
      <c r="H95" s="68">
        <v>6.56</v>
      </c>
      <c r="I95" s="68">
        <v>13.5</v>
      </c>
      <c r="J95" s="113">
        <v>153.4</v>
      </c>
      <c r="K95" s="114" t="s">
        <v>96</v>
      </c>
      <c r="L95" s="106"/>
    </row>
    <row r="96" spans="1:12" x14ac:dyDescent="0.25">
      <c r="A96" s="106"/>
      <c r="B96" s="106"/>
      <c r="C96" s="102"/>
      <c r="D96" s="107" t="s">
        <v>30</v>
      </c>
      <c r="E96" s="85" t="s">
        <v>97</v>
      </c>
      <c r="F96" s="78">
        <v>100</v>
      </c>
      <c r="G96" s="68">
        <v>14</v>
      </c>
      <c r="H96" s="68">
        <v>11.8</v>
      </c>
      <c r="I96" s="68">
        <v>4.3</v>
      </c>
      <c r="J96" s="125">
        <v>179.7</v>
      </c>
      <c r="K96" s="163">
        <v>2</v>
      </c>
      <c r="L96" s="164"/>
    </row>
    <row r="97" spans="1:12" x14ac:dyDescent="0.25">
      <c r="A97" s="106"/>
      <c r="B97" s="106"/>
      <c r="C97" s="102"/>
      <c r="D97" s="107" t="s">
        <v>33</v>
      </c>
      <c r="E97" s="85" t="s">
        <v>34</v>
      </c>
      <c r="F97" s="108">
        <v>180</v>
      </c>
      <c r="G97" s="68">
        <v>4.37</v>
      </c>
      <c r="H97" s="68">
        <v>4.88</v>
      </c>
      <c r="I97" s="68">
        <v>45.93</v>
      </c>
      <c r="J97" s="68">
        <v>245.8</v>
      </c>
      <c r="K97" s="114" t="s">
        <v>35</v>
      </c>
      <c r="L97" s="106"/>
    </row>
    <row r="98" spans="1:12" x14ac:dyDescent="0.25">
      <c r="A98" s="106"/>
      <c r="B98" s="106"/>
      <c r="C98" s="102"/>
      <c r="D98" s="107" t="s">
        <v>36</v>
      </c>
      <c r="E98" s="85" t="s">
        <v>136</v>
      </c>
      <c r="F98" s="85">
        <v>200</v>
      </c>
      <c r="G98" s="68">
        <v>1</v>
      </c>
      <c r="H98" s="68">
        <v>0.1</v>
      </c>
      <c r="I98" s="68">
        <v>19.8</v>
      </c>
      <c r="J98" s="126">
        <v>88</v>
      </c>
      <c r="K98" s="114" t="s">
        <v>70</v>
      </c>
      <c r="L98" s="106"/>
    </row>
    <row r="99" spans="1:12" x14ac:dyDescent="0.25">
      <c r="A99" s="106"/>
      <c r="B99" s="106"/>
      <c r="C99" s="102"/>
      <c r="D99" s="107" t="s">
        <v>38</v>
      </c>
      <c r="E99" s="91" t="s">
        <v>17</v>
      </c>
      <c r="F99" s="108">
        <v>40</v>
      </c>
      <c r="G99" s="68">
        <v>2.6</v>
      </c>
      <c r="H99" s="68">
        <v>0.3</v>
      </c>
      <c r="I99" s="68">
        <v>18.7</v>
      </c>
      <c r="J99" s="68">
        <v>89.56</v>
      </c>
      <c r="K99" s="140"/>
      <c r="L99" s="106"/>
    </row>
    <row r="100" spans="1:12" x14ac:dyDescent="0.25">
      <c r="A100" s="106"/>
      <c r="B100" s="106"/>
      <c r="C100" s="102"/>
      <c r="D100" s="107" t="s">
        <v>40</v>
      </c>
      <c r="E100" s="90" t="s">
        <v>41</v>
      </c>
      <c r="F100" s="108">
        <v>40</v>
      </c>
      <c r="G100" s="68">
        <v>2.64</v>
      </c>
      <c r="H100" s="68">
        <v>0.48</v>
      </c>
      <c r="I100" s="68">
        <v>13.4</v>
      </c>
      <c r="J100" s="68">
        <v>77.349999999999994</v>
      </c>
      <c r="K100" s="140"/>
      <c r="L100" s="106"/>
    </row>
    <row r="101" spans="1:12" x14ac:dyDescent="0.25">
      <c r="A101" s="106"/>
      <c r="B101" s="106"/>
      <c r="C101" s="102"/>
      <c r="D101" s="148"/>
      <c r="E101" s="165" t="s">
        <v>89</v>
      </c>
      <c r="F101" s="166">
        <v>120</v>
      </c>
      <c r="G101" s="160">
        <v>0.48</v>
      </c>
      <c r="H101" s="160">
        <v>0.48</v>
      </c>
      <c r="I101" s="167">
        <v>13.92</v>
      </c>
      <c r="J101" s="160">
        <v>58.42</v>
      </c>
      <c r="K101" s="149"/>
      <c r="L101" s="106"/>
    </row>
    <row r="102" spans="1:12" x14ac:dyDescent="0.25">
      <c r="A102" s="168"/>
      <c r="B102" s="168"/>
      <c r="C102" s="102"/>
      <c r="D102" s="169"/>
      <c r="E102" s="170" t="s">
        <v>42</v>
      </c>
      <c r="F102" s="152">
        <f>SUM(F94:F101)</f>
        <v>1030</v>
      </c>
      <c r="G102" s="152">
        <f t="shared" ref="G102:L102" si="15">SUM(G94:G101)</f>
        <v>35.169999999999995</v>
      </c>
      <c r="H102" s="152">
        <f t="shared" si="15"/>
        <v>24.800000000000004</v>
      </c>
      <c r="I102" s="152">
        <f t="shared" si="15"/>
        <v>133.25</v>
      </c>
      <c r="J102" s="152">
        <f t="shared" si="15"/>
        <v>917.63999999999987</v>
      </c>
      <c r="K102" s="152">
        <f t="shared" si="15"/>
        <v>2</v>
      </c>
      <c r="L102" s="152">
        <f t="shared" si="15"/>
        <v>0</v>
      </c>
    </row>
    <row r="103" spans="1:12" x14ac:dyDescent="0.25">
      <c r="A103" s="205" t="s">
        <v>43</v>
      </c>
      <c r="B103" s="206"/>
      <c r="C103" s="206"/>
      <c r="D103" s="206"/>
      <c r="E103" s="207"/>
      <c r="F103" s="7">
        <f>F93+F102</f>
        <v>1548</v>
      </c>
      <c r="G103" s="7">
        <f t="shared" ref="G103:L103" si="16">G93+G102</f>
        <v>53.779999999999994</v>
      </c>
      <c r="H103" s="7">
        <f t="shared" si="16"/>
        <v>43.350000000000009</v>
      </c>
      <c r="I103" s="7">
        <f t="shared" si="16"/>
        <v>221.35</v>
      </c>
      <c r="J103" s="7">
        <f t="shared" si="16"/>
        <v>1522.8</v>
      </c>
      <c r="K103" s="7">
        <f t="shared" si="16"/>
        <v>2</v>
      </c>
      <c r="L103" s="7">
        <f t="shared" si="16"/>
        <v>0</v>
      </c>
    </row>
    <row r="104" spans="1:12" ht="25.5" x14ac:dyDescent="0.25">
      <c r="A104" s="101">
        <v>1</v>
      </c>
      <c r="B104" s="106">
        <v>7</v>
      </c>
      <c r="C104" s="106" t="s">
        <v>10</v>
      </c>
      <c r="D104" s="107" t="s">
        <v>11</v>
      </c>
      <c r="E104" s="91" t="s">
        <v>99</v>
      </c>
      <c r="F104" s="116">
        <v>250</v>
      </c>
      <c r="G104" s="116">
        <v>7.47</v>
      </c>
      <c r="H104" s="116">
        <v>7.2</v>
      </c>
      <c r="I104" s="116">
        <v>38.4</v>
      </c>
      <c r="J104" s="145">
        <v>257.2</v>
      </c>
      <c r="K104" s="171" t="s">
        <v>100</v>
      </c>
      <c r="L104" s="164"/>
    </row>
    <row r="105" spans="1:12" x14ac:dyDescent="0.25">
      <c r="A105" s="106"/>
      <c r="B105" s="101"/>
      <c r="C105" s="102"/>
      <c r="D105" s="103" t="s">
        <v>36</v>
      </c>
      <c r="E105" s="91" t="s">
        <v>160</v>
      </c>
      <c r="F105" s="68">
        <v>200</v>
      </c>
      <c r="G105" s="112">
        <v>3.14</v>
      </c>
      <c r="H105" s="112">
        <v>3.21</v>
      </c>
      <c r="I105" s="112">
        <v>9.5</v>
      </c>
      <c r="J105" s="112">
        <v>77.790000000000006</v>
      </c>
      <c r="K105" s="163" t="s">
        <v>15</v>
      </c>
      <c r="L105" s="164"/>
    </row>
    <row r="106" spans="1:12" x14ac:dyDescent="0.25">
      <c r="A106" s="106"/>
      <c r="B106" s="106"/>
      <c r="C106" s="102"/>
      <c r="D106" s="107" t="s">
        <v>47</v>
      </c>
      <c r="E106" s="90" t="s">
        <v>17</v>
      </c>
      <c r="F106" s="112">
        <v>60</v>
      </c>
      <c r="G106" s="68">
        <v>3.97</v>
      </c>
      <c r="H106" s="68">
        <v>0.39</v>
      </c>
      <c r="I106" s="68">
        <v>28.14</v>
      </c>
      <c r="J106" s="68">
        <v>134.30000000000001</v>
      </c>
      <c r="K106" s="163"/>
      <c r="L106" s="164"/>
    </row>
    <row r="107" spans="1:12" ht="15.75" thickBot="1" x14ac:dyDescent="0.3">
      <c r="A107" s="106"/>
      <c r="B107" s="106"/>
      <c r="C107" s="102"/>
      <c r="D107" s="111"/>
      <c r="E107" s="91" t="s">
        <v>62</v>
      </c>
      <c r="F107" s="93" t="s">
        <v>88</v>
      </c>
      <c r="G107" s="112">
        <v>5.26</v>
      </c>
      <c r="H107" s="112">
        <v>5.32</v>
      </c>
      <c r="I107" s="112">
        <v>0</v>
      </c>
      <c r="J107" s="113">
        <v>70.12</v>
      </c>
      <c r="K107" s="172" t="s">
        <v>19</v>
      </c>
      <c r="L107" s="164"/>
    </row>
    <row r="108" spans="1:12" x14ac:dyDescent="0.25">
      <c r="A108" s="106"/>
      <c r="B108" s="106"/>
      <c r="C108" s="102"/>
      <c r="D108" s="148" t="s">
        <v>75</v>
      </c>
      <c r="E108" s="85" t="s">
        <v>89</v>
      </c>
      <c r="F108" s="68">
        <v>100</v>
      </c>
      <c r="G108" s="68">
        <v>0.4</v>
      </c>
      <c r="H108" s="68">
        <v>0.4</v>
      </c>
      <c r="I108" s="68">
        <v>9.8000000000000007</v>
      </c>
      <c r="J108" s="132">
        <v>49</v>
      </c>
      <c r="K108" s="173"/>
      <c r="L108" s="164"/>
    </row>
    <row r="109" spans="1:12" ht="15.75" thickBot="1" x14ac:dyDescent="0.3">
      <c r="A109" s="106"/>
      <c r="B109" s="168"/>
      <c r="C109" s="102"/>
      <c r="D109" s="169"/>
      <c r="E109" s="156" t="s">
        <v>42</v>
      </c>
      <c r="F109" s="144">
        <f>SUM(F104:F108)</f>
        <v>610</v>
      </c>
      <c r="G109" s="144">
        <f t="shared" ref="G109:L109" si="17">SUM(G104:G108)</f>
        <v>20.239999999999998</v>
      </c>
      <c r="H109" s="144">
        <f t="shared" si="17"/>
        <v>16.52</v>
      </c>
      <c r="I109" s="144">
        <f t="shared" si="17"/>
        <v>85.839999999999989</v>
      </c>
      <c r="J109" s="144">
        <f t="shared" si="17"/>
        <v>588.41000000000008</v>
      </c>
      <c r="K109" s="144">
        <f t="shared" si="17"/>
        <v>0</v>
      </c>
      <c r="L109" s="144">
        <f t="shared" si="17"/>
        <v>0</v>
      </c>
    </row>
    <row r="110" spans="1:12" x14ac:dyDescent="0.25">
      <c r="A110" s="106">
        <v>1</v>
      </c>
      <c r="B110" s="106">
        <v>7</v>
      </c>
      <c r="C110" s="107" t="s">
        <v>22</v>
      </c>
      <c r="D110" s="107"/>
      <c r="E110" s="85" t="s">
        <v>77</v>
      </c>
      <c r="F110" s="95">
        <v>60</v>
      </c>
      <c r="G110" s="68">
        <v>0.65</v>
      </c>
      <c r="H110" s="68">
        <v>0.12</v>
      </c>
      <c r="I110" s="68">
        <v>2.2000000000000002</v>
      </c>
      <c r="J110" s="132">
        <v>15.25</v>
      </c>
      <c r="K110" s="163"/>
      <c r="L110" s="164"/>
    </row>
    <row r="111" spans="1:12" x14ac:dyDescent="0.25">
      <c r="A111" s="106"/>
      <c r="B111" s="101"/>
      <c r="C111" s="121"/>
      <c r="D111" s="103" t="s">
        <v>23</v>
      </c>
      <c r="E111" s="90" t="s">
        <v>101</v>
      </c>
      <c r="F111" s="78">
        <v>40</v>
      </c>
      <c r="G111" s="68">
        <v>5.08</v>
      </c>
      <c r="H111" s="68">
        <v>4.5999999999999996</v>
      </c>
      <c r="I111" s="68">
        <v>0.28000000000000003</v>
      </c>
      <c r="J111" s="145">
        <v>62.78</v>
      </c>
      <c r="K111" s="171" t="s">
        <v>102</v>
      </c>
      <c r="L111" s="164"/>
    </row>
    <row r="112" spans="1:12" ht="25.5" x14ac:dyDescent="0.25">
      <c r="A112" s="106"/>
      <c r="B112" s="106"/>
      <c r="C112" s="102"/>
      <c r="D112" s="107" t="s">
        <v>25</v>
      </c>
      <c r="E112" s="85" t="s">
        <v>26</v>
      </c>
      <c r="F112" s="108">
        <v>250</v>
      </c>
      <c r="G112" s="113">
        <v>3.21</v>
      </c>
      <c r="H112" s="68">
        <v>4.8899999999999997</v>
      </c>
      <c r="I112" s="68">
        <v>21.7</v>
      </c>
      <c r="J112" s="113">
        <v>149</v>
      </c>
      <c r="K112" s="114" t="s">
        <v>27</v>
      </c>
      <c r="L112" s="106"/>
    </row>
    <row r="113" spans="1:12" x14ac:dyDescent="0.25">
      <c r="A113" s="106"/>
      <c r="B113" s="106"/>
      <c r="C113" s="102"/>
      <c r="D113" s="107"/>
      <c r="E113" s="91" t="s">
        <v>28</v>
      </c>
      <c r="F113" s="78">
        <v>20</v>
      </c>
      <c r="G113" s="68">
        <v>4.72</v>
      </c>
      <c r="H113" s="68">
        <v>4.47</v>
      </c>
      <c r="I113" s="68">
        <v>0</v>
      </c>
      <c r="J113" s="93">
        <v>59.11</v>
      </c>
      <c r="K113" s="163"/>
      <c r="L113" s="164"/>
    </row>
    <row r="114" spans="1:12" x14ac:dyDescent="0.25">
      <c r="A114" s="106"/>
      <c r="B114" s="106"/>
      <c r="C114" s="102"/>
      <c r="D114" s="107" t="s">
        <v>33</v>
      </c>
      <c r="E114" s="90" t="s">
        <v>103</v>
      </c>
      <c r="F114" s="174">
        <v>180</v>
      </c>
      <c r="G114" s="68">
        <v>4.2</v>
      </c>
      <c r="H114" s="68">
        <v>3.4</v>
      </c>
      <c r="I114" s="68">
        <v>16.3</v>
      </c>
      <c r="J114" s="125">
        <v>121</v>
      </c>
      <c r="K114" s="163" t="s">
        <v>104</v>
      </c>
      <c r="L114" s="164"/>
    </row>
    <row r="115" spans="1:12" x14ac:dyDescent="0.25">
      <c r="A115" s="106"/>
      <c r="B115" s="106"/>
      <c r="C115" s="102"/>
      <c r="D115" s="107" t="s">
        <v>30</v>
      </c>
      <c r="E115" s="90" t="s">
        <v>105</v>
      </c>
      <c r="F115" s="174">
        <v>100</v>
      </c>
      <c r="G115" s="68">
        <v>14.83</v>
      </c>
      <c r="H115" s="68">
        <v>12.44</v>
      </c>
      <c r="I115" s="68">
        <v>9.1</v>
      </c>
      <c r="J115" s="125">
        <v>208.7</v>
      </c>
      <c r="K115" s="163" t="s">
        <v>106</v>
      </c>
      <c r="L115" s="164"/>
    </row>
    <row r="116" spans="1:12" x14ac:dyDescent="0.25">
      <c r="A116" s="106"/>
      <c r="B116" s="106"/>
      <c r="C116" s="102"/>
      <c r="D116" s="107" t="s">
        <v>36</v>
      </c>
      <c r="E116" s="85" t="s">
        <v>168</v>
      </c>
      <c r="F116" s="95">
        <v>200</v>
      </c>
      <c r="G116" s="68">
        <v>0.2</v>
      </c>
      <c r="H116" s="68">
        <v>0.2</v>
      </c>
      <c r="I116" s="68">
        <v>16.8</v>
      </c>
      <c r="J116" s="125">
        <v>69.02</v>
      </c>
      <c r="K116" s="163" t="s">
        <v>107</v>
      </c>
      <c r="L116" s="164"/>
    </row>
    <row r="117" spans="1:12" x14ac:dyDescent="0.25">
      <c r="A117" s="106"/>
      <c r="B117" s="106"/>
      <c r="C117" s="102"/>
      <c r="D117" s="107" t="s">
        <v>38</v>
      </c>
      <c r="E117" s="91" t="s">
        <v>17</v>
      </c>
      <c r="F117" s="108">
        <v>40</v>
      </c>
      <c r="G117" s="68">
        <v>2.6</v>
      </c>
      <c r="H117" s="68">
        <v>0.3</v>
      </c>
      <c r="I117" s="68">
        <v>18.7</v>
      </c>
      <c r="J117" s="68">
        <v>89.56</v>
      </c>
      <c r="K117" s="140"/>
      <c r="L117" s="106"/>
    </row>
    <row r="118" spans="1:12" x14ac:dyDescent="0.25">
      <c r="A118" s="106"/>
      <c r="B118" s="106"/>
      <c r="C118" s="102"/>
      <c r="D118" s="107" t="s">
        <v>40</v>
      </c>
      <c r="E118" s="97" t="s">
        <v>41</v>
      </c>
      <c r="F118" s="78">
        <v>40</v>
      </c>
      <c r="G118" s="68">
        <v>2.64</v>
      </c>
      <c r="H118" s="68">
        <v>0.48</v>
      </c>
      <c r="I118" s="68">
        <v>13.4</v>
      </c>
      <c r="J118" s="68">
        <v>77.349999999999994</v>
      </c>
      <c r="K118" s="175"/>
      <c r="L118" s="164"/>
    </row>
    <row r="119" spans="1:12" x14ac:dyDescent="0.25">
      <c r="A119" s="106"/>
      <c r="B119" s="106"/>
      <c r="C119" s="102"/>
      <c r="D119" s="176"/>
      <c r="E119" s="177" t="s">
        <v>42</v>
      </c>
      <c r="F119" s="178">
        <f>SUM(F110:F118)</f>
        <v>930</v>
      </c>
      <c r="G119" s="178">
        <f t="shared" ref="G119:L119" si="18">SUM(G110:G118)</f>
        <v>38.130000000000003</v>
      </c>
      <c r="H119" s="178">
        <f t="shared" si="18"/>
        <v>30.899999999999995</v>
      </c>
      <c r="I119" s="178">
        <f t="shared" si="18"/>
        <v>98.480000000000018</v>
      </c>
      <c r="J119" s="178">
        <f t="shared" si="18"/>
        <v>851.76999999999987</v>
      </c>
      <c r="K119" s="178">
        <f t="shared" si="18"/>
        <v>0</v>
      </c>
      <c r="L119" s="178">
        <f t="shared" si="18"/>
        <v>0</v>
      </c>
    </row>
    <row r="120" spans="1:12" ht="15.75" thickBot="1" x14ac:dyDescent="0.3">
      <c r="A120" s="202" t="s">
        <v>43</v>
      </c>
      <c r="B120" s="203"/>
      <c r="C120" s="203"/>
      <c r="D120" s="203"/>
      <c r="E120" s="204"/>
      <c r="F120" s="7">
        <f>F109+F119</f>
        <v>1540</v>
      </c>
      <c r="G120" s="7">
        <f t="shared" ref="G120:L120" si="19">G109+G119</f>
        <v>58.370000000000005</v>
      </c>
      <c r="H120" s="7">
        <f t="shared" si="19"/>
        <v>47.419999999999995</v>
      </c>
      <c r="I120" s="7">
        <f t="shared" si="19"/>
        <v>184.32</v>
      </c>
      <c r="J120" s="7">
        <f t="shared" si="19"/>
        <v>1440.1799999999998</v>
      </c>
      <c r="K120" s="7">
        <f t="shared" si="19"/>
        <v>0</v>
      </c>
      <c r="L120" s="7">
        <f t="shared" si="19"/>
        <v>0</v>
      </c>
    </row>
    <row r="121" spans="1:12" x14ac:dyDescent="0.25">
      <c r="A121" s="106">
        <v>1</v>
      </c>
      <c r="B121" s="106">
        <v>8</v>
      </c>
      <c r="C121" s="128" t="s">
        <v>10</v>
      </c>
      <c r="D121" s="129" t="s">
        <v>11</v>
      </c>
      <c r="E121" s="91" t="s">
        <v>169</v>
      </c>
      <c r="F121" s="179">
        <v>180</v>
      </c>
      <c r="G121" s="112">
        <v>17.5</v>
      </c>
      <c r="H121" s="112">
        <v>19.100000000000001</v>
      </c>
      <c r="I121" s="112">
        <v>3.1</v>
      </c>
      <c r="J121" s="132">
        <v>253</v>
      </c>
      <c r="K121" s="171">
        <v>0.125</v>
      </c>
      <c r="L121" s="164"/>
    </row>
    <row r="122" spans="1:12" ht="15.75" x14ac:dyDescent="0.25">
      <c r="A122" s="106"/>
      <c r="B122" s="106"/>
      <c r="C122" s="102"/>
      <c r="D122" s="107" t="s">
        <v>36</v>
      </c>
      <c r="E122" s="91" t="s">
        <v>165</v>
      </c>
      <c r="F122" s="95">
        <v>200</v>
      </c>
      <c r="G122" s="112">
        <v>3.64</v>
      </c>
      <c r="H122" s="112">
        <v>3.34</v>
      </c>
      <c r="I122" s="112">
        <v>22.8</v>
      </c>
      <c r="J122" s="112">
        <v>135</v>
      </c>
      <c r="K122" s="180">
        <v>0.125</v>
      </c>
      <c r="L122" s="164"/>
    </row>
    <row r="123" spans="1:12" x14ac:dyDescent="0.25">
      <c r="A123" s="106"/>
      <c r="B123" s="106"/>
      <c r="C123" s="102"/>
      <c r="D123" s="107" t="s">
        <v>47</v>
      </c>
      <c r="E123" s="90" t="s">
        <v>17</v>
      </c>
      <c r="F123" s="78">
        <v>58</v>
      </c>
      <c r="G123" s="68">
        <v>3.83</v>
      </c>
      <c r="H123" s="68">
        <v>0.38</v>
      </c>
      <c r="I123" s="68">
        <v>27.1</v>
      </c>
      <c r="J123" s="113">
        <v>129.9</v>
      </c>
      <c r="K123" s="175"/>
      <c r="L123" s="164"/>
    </row>
    <row r="124" spans="1:12" x14ac:dyDescent="0.25">
      <c r="A124" s="106"/>
      <c r="B124" s="106"/>
      <c r="C124" s="102"/>
      <c r="D124" s="111"/>
      <c r="E124" s="91" t="s">
        <v>110</v>
      </c>
      <c r="F124" s="99">
        <v>10</v>
      </c>
      <c r="G124" s="3">
        <v>0.1</v>
      </c>
      <c r="H124" s="3">
        <v>7.25</v>
      </c>
      <c r="I124" s="3">
        <v>0.1</v>
      </c>
      <c r="J124" s="3">
        <v>66.06</v>
      </c>
      <c r="K124" s="163"/>
      <c r="L124" s="164"/>
    </row>
    <row r="125" spans="1:12" x14ac:dyDescent="0.25">
      <c r="A125" s="106"/>
      <c r="B125" s="106"/>
      <c r="C125" s="102"/>
      <c r="D125" s="148" t="s">
        <v>111</v>
      </c>
      <c r="E125" s="91" t="s">
        <v>21</v>
      </c>
      <c r="F125" s="99">
        <v>200</v>
      </c>
      <c r="G125" s="116">
        <v>1</v>
      </c>
      <c r="H125" s="116">
        <v>0.2</v>
      </c>
      <c r="I125" s="117">
        <v>20.2</v>
      </c>
      <c r="J125" s="118">
        <v>86.48</v>
      </c>
      <c r="K125" s="171"/>
      <c r="L125" s="164"/>
    </row>
    <row r="126" spans="1:12" ht="15.75" thickBot="1" x14ac:dyDescent="0.3">
      <c r="A126" s="106"/>
      <c r="B126" s="106"/>
      <c r="C126" s="133"/>
      <c r="D126" s="155"/>
      <c r="E126" s="156"/>
      <c r="F126" s="181">
        <f>SUM(F121:F125)</f>
        <v>648</v>
      </c>
      <c r="G126" s="144">
        <f t="shared" ref="G126:L126" si="20">SUM(G121:G125)</f>
        <v>26.07</v>
      </c>
      <c r="H126" s="144">
        <f t="shared" si="20"/>
        <v>30.27</v>
      </c>
      <c r="I126" s="144">
        <f t="shared" si="20"/>
        <v>73.3</v>
      </c>
      <c r="J126" s="144">
        <f t="shared" si="20"/>
        <v>670.44</v>
      </c>
      <c r="K126" s="144">
        <f t="shared" si="20"/>
        <v>0.25</v>
      </c>
      <c r="L126" s="144">
        <f t="shared" si="20"/>
        <v>0</v>
      </c>
    </row>
    <row r="127" spans="1:12" x14ac:dyDescent="0.25">
      <c r="A127" s="106">
        <v>1</v>
      </c>
      <c r="B127" s="106">
        <v>8</v>
      </c>
      <c r="C127" s="121" t="s">
        <v>22</v>
      </c>
      <c r="D127" s="103" t="s">
        <v>23</v>
      </c>
      <c r="E127" s="90" t="s">
        <v>63</v>
      </c>
      <c r="F127" s="95">
        <v>100</v>
      </c>
      <c r="G127" s="68">
        <v>0.78</v>
      </c>
      <c r="H127" s="68">
        <v>0.1</v>
      </c>
      <c r="I127" s="68">
        <v>2.5</v>
      </c>
      <c r="J127" s="145">
        <v>16</v>
      </c>
      <c r="K127" s="175"/>
      <c r="L127" s="164"/>
    </row>
    <row r="128" spans="1:12" x14ac:dyDescent="0.25">
      <c r="A128" s="106"/>
      <c r="B128" s="106"/>
      <c r="C128" s="102"/>
      <c r="D128" s="107" t="s">
        <v>25</v>
      </c>
      <c r="E128" s="91" t="s">
        <v>64</v>
      </c>
      <c r="F128" s="78">
        <v>250</v>
      </c>
      <c r="G128" s="68">
        <v>2.46</v>
      </c>
      <c r="H128" s="68">
        <v>5.42</v>
      </c>
      <c r="I128" s="68">
        <v>16.600000000000001</v>
      </c>
      <c r="J128" s="125">
        <v>131.19999999999999</v>
      </c>
      <c r="K128" s="163">
        <v>5.5</v>
      </c>
      <c r="L128" s="164"/>
    </row>
    <row r="129" spans="1:12" x14ac:dyDescent="0.25">
      <c r="A129" s="106"/>
      <c r="B129" s="106"/>
      <c r="C129" s="102"/>
      <c r="D129" s="107"/>
      <c r="E129" s="91" t="s">
        <v>28</v>
      </c>
      <c r="F129" s="108">
        <v>25</v>
      </c>
      <c r="G129" s="68">
        <v>4.1100000000000003</v>
      </c>
      <c r="H129" s="68">
        <v>3.89</v>
      </c>
      <c r="I129" s="68">
        <v>0</v>
      </c>
      <c r="J129" s="93">
        <v>51.4</v>
      </c>
      <c r="K129" s="114"/>
      <c r="L129" s="106"/>
    </row>
    <row r="130" spans="1:12" x14ac:dyDescent="0.25">
      <c r="A130" s="106"/>
      <c r="B130" s="106"/>
      <c r="C130" s="102"/>
      <c r="D130" s="107" t="s">
        <v>30</v>
      </c>
      <c r="E130" s="85" t="s">
        <v>112</v>
      </c>
      <c r="F130" s="78">
        <v>100</v>
      </c>
      <c r="G130" s="68">
        <v>14.89</v>
      </c>
      <c r="H130" s="68">
        <v>15.69</v>
      </c>
      <c r="I130" s="68">
        <v>4.7</v>
      </c>
      <c r="J130" s="68">
        <v>221.2</v>
      </c>
      <c r="K130" s="163">
        <v>1.5</v>
      </c>
      <c r="L130" s="164"/>
    </row>
    <row r="131" spans="1:12" x14ac:dyDescent="0.25">
      <c r="A131" s="106"/>
      <c r="B131" s="106"/>
      <c r="C131" s="102"/>
      <c r="D131" s="107" t="s">
        <v>33</v>
      </c>
      <c r="E131" s="85" t="s">
        <v>91</v>
      </c>
      <c r="F131" s="108">
        <v>180</v>
      </c>
      <c r="G131" s="68">
        <v>4.37</v>
      </c>
      <c r="H131" s="68">
        <v>4.88</v>
      </c>
      <c r="I131" s="68">
        <v>44.1</v>
      </c>
      <c r="J131" s="68">
        <v>245.8</v>
      </c>
      <c r="K131" s="114" t="s">
        <v>35</v>
      </c>
      <c r="L131" s="106"/>
    </row>
    <row r="132" spans="1:12" x14ac:dyDescent="0.25">
      <c r="A132" s="106"/>
      <c r="B132" s="106"/>
      <c r="C132" s="102"/>
      <c r="D132" s="107" t="s">
        <v>36</v>
      </c>
      <c r="E132" s="68" t="s">
        <v>167</v>
      </c>
      <c r="F132" s="95">
        <v>200</v>
      </c>
      <c r="G132" s="68">
        <v>0.7</v>
      </c>
      <c r="H132" s="68">
        <v>0</v>
      </c>
      <c r="I132" s="68">
        <v>21.1</v>
      </c>
      <c r="J132" s="113">
        <v>88</v>
      </c>
      <c r="K132" s="143" t="s">
        <v>37</v>
      </c>
      <c r="L132" s="106"/>
    </row>
    <row r="133" spans="1:12" x14ac:dyDescent="0.25">
      <c r="A133" s="106"/>
      <c r="B133" s="106"/>
      <c r="C133" s="102"/>
      <c r="D133" s="107" t="s">
        <v>38</v>
      </c>
      <c r="E133" s="91" t="s">
        <v>17</v>
      </c>
      <c r="F133" s="108">
        <v>40</v>
      </c>
      <c r="G133" s="68">
        <v>2.64</v>
      </c>
      <c r="H133" s="68">
        <v>0.26</v>
      </c>
      <c r="I133" s="68">
        <v>18.760000000000002</v>
      </c>
      <c r="J133" s="68">
        <v>89.56</v>
      </c>
      <c r="K133" s="114"/>
      <c r="L133" s="106"/>
    </row>
    <row r="134" spans="1:12" x14ac:dyDescent="0.25">
      <c r="A134" s="106"/>
      <c r="B134" s="106"/>
      <c r="C134" s="102"/>
      <c r="D134" s="107" t="s">
        <v>40</v>
      </c>
      <c r="E134" s="90" t="s">
        <v>41</v>
      </c>
      <c r="F134" s="108">
        <v>40</v>
      </c>
      <c r="G134" s="68">
        <v>2.64</v>
      </c>
      <c r="H134" s="68">
        <v>0.48</v>
      </c>
      <c r="I134" s="68">
        <v>13.4</v>
      </c>
      <c r="J134" s="68">
        <v>77.349999999999994</v>
      </c>
      <c r="K134" s="114"/>
      <c r="L134" s="106"/>
    </row>
    <row r="135" spans="1:12" ht="15.75" thickBot="1" x14ac:dyDescent="0.3">
      <c r="A135" s="106"/>
      <c r="B135" s="106"/>
      <c r="C135" s="133"/>
      <c r="D135" s="155"/>
      <c r="E135" s="156" t="s">
        <v>42</v>
      </c>
      <c r="F135" s="181">
        <f>SUM(F127:F134)</f>
        <v>935</v>
      </c>
      <c r="G135" s="144">
        <f>SUM(G127:G134)</f>
        <v>32.590000000000003</v>
      </c>
      <c r="H135" s="144">
        <f t="shared" ref="H135:L135" si="21">SUM(H127:H134)</f>
        <v>30.720000000000002</v>
      </c>
      <c r="I135" s="144">
        <f t="shared" si="21"/>
        <v>121.16000000000001</v>
      </c>
      <c r="J135" s="144">
        <f t="shared" si="21"/>
        <v>920.50999999999988</v>
      </c>
      <c r="K135" s="144">
        <f t="shared" si="21"/>
        <v>7</v>
      </c>
      <c r="L135" s="144">
        <f t="shared" si="21"/>
        <v>0</v>
      </c>
    </row>
    <row r="136" spans="1:12" ht="15.75" thickBot="1" x14ac:dyDescent="0.3">
      <c r="A136" s="199" t="s">
        <v>43</v>
      </c>
      <c r="B136" s="200"/>
      <c r="C136" s="200"/>
      <c r="D136" s="200"/>
      <c r="E136" s="201"/>
      <c r="F136" s="182">
        <f>F126+F135</f>
        <v>1583</v>
      </c>
      <c r="G136" s="152">
        <f>G126+G135</f>
        <v>58.660000000000004</v>
      </c>
      <c r="H136" s="152">
        <f t="shared" ref="H136:L136" si="22">H126+H135</f>
        <v>60.99</v>
      </c>
      <c r="I136" s="152">
        <f t="shared" si="22"/>
        <v>194.46</v>
      </c>
      <c r="J136" s="152">
        <f t="shared" si="22"/>
        <v>1590.9499999999998</v>
      </c>
      <c r="K136" s="152">
        <f t="shared" si="22"/>
        <v>7.25</v>
      </c>
      <c r="L136" s="152">
        <f t="shared" si="22"/>
        <v>0</v>
      </c>
    </row>
    <row r="137" spans="1:12" x14ac:dyDescent="0.25">
      <c r="A137" s="106">
        <v>1</v>
      </c>
      <c r="B137" s="106">
        <v>9</v>
      </c>
      <c r="C137" s="128" t="s">
        <v>10</v>
      </c>
      <c r="D137" s="129" t="s">
        <v>11</v>
      </c>
      <c r="E137" s="98" t="s">
        <v>86</v>
      </c>
      <c r="F137" s="108">
        <v>250</v>
      </c>
      <c r="G137" s="162">
        <v>6.67</v>
      </c>
      <c r="H137" s="162">
        <v>8.65</v>
      </c>
      <c r="I137" s="162">
        <v>49.3</v>
      </c>
      <c r="J137" s="162">
        <v>306.60000000000002</v>
      </c>
      <c r="K137" s="114" t="s">
        <v>87</v>
      </c>
      <c r="L137" s="106"/>
    </row>
    <row r="138" spans="1:12" x14ac:dyDescent="0.25">
      <c r="A138" s="106"/>
      <c r="B138" s="106"/>
      <c r="C138" s="102"/>
      <c r="D138" s="107" t="s">
        <v>36</v>
      </c>
      <c r="E138" s="91" t="s">
        <v>160</v>
      </c>
      <c r="F138" s="68">
        <v>200</v>
      </c>
      <c r="G138" s="112">
        <v>3.14</v>
      </c>
      <c r="H138" s="112">
        <v>3.21</v>
      </c>
      <c r="I138" s="112">
        <v>9.5</v>
      </c>
      <c r="J138" s="112">
        <v>77.790000000000006</v>
      </c>
      <c r="K138" s="163" t="s">
        <v>15</v>
      </c>
      <c r="L138" s="164"/>
    </row>
    <row r="139" spans="1:12" x14ac:dyDescent="0.25">
      <c r="A139" s="106"/>
      <c r="B139" s="106"/>
      <c r="C139" s="102"/>
      <c r="D139" s="107" t="s">
        <v>47</v>
      </c>
      <c r="E139" s="90" t="s">
        <v>17</v>
      </c>
      <c r="F139" s="91">
        <v>60</v>
      </c>
      <c r="G139" s="68">
        <v>3.97</v>
      </c>
      <c r="H139" s="68">
        <v>0.39</v>
      </c>
      <c r="I139" s="68">
        <v>28.14</v>
      </c>
      <c r="J139" s="68">
        <v>134.30000000000001</v>
      </c>
      <c r="K139" s="110"/>
      <c r="L139" s="106"/>
    </row>
    <row r="140" spans="1:12" x14ac:dyDescent="0.25">
      <c r="A140" s="106"/>
      <c r="B140" s="106"/>
      <c r="C140" s="102"/>
      <c r="D140" s="111"/>
      <c r="E140" s="91" t="s">
        <v>18</v>
      </c>
      <c r="F140" s="92">
        <v>20</v>
      </c>
      <c r="G140" s="112">
        <v>5.26</v>
      </c>
      <c r="H140" s="112">
        <v>5.32</v>
      </c>
      <c r="I140" s="112">
        <v>0</v>
      </c>
      <c r="J140" s="113">
        <v>70.12</v>
      </c>
      <c r="K140" s="114" t="s">
        <v>19</v>
      </c>
      <c r="L140" s="106"/>
    </row>
    <row r="141" spans="1:12" ht="15.75" thickBot="1" x14ac:dyDescent="0.3">
      <c r="A141" s="106"/>
      <c r="B141" s="106"/>
      <c r="C141" s="133"/>
      <c r="D141" s="155"/>
      <c r="E141" s="156" t="s">
        <v>42</v>
      </c>
      <c r="F141" s="181">
        <f>SUM(F137:F140)</f>
        <v>530</v>
      </c>
      <c r="G141" s="144">
        <f>SUM(G137:G140)</f>
        <v>19.04</v>
      </c>
      <c r="H141" s="144">
        <f t="shared" ref="H141:L141" si="23">SUM(H137:H140)</f>
        <v>17.57</v>
      </c>
      <c r="I141" s="144">
        <f t="shared" si="23"/>
        <v>86.94</v>
      </c>
      <c r="J141" s="144">
        <f t="shared" si="23"/>
        <v>588.81000000000006</v>
      </c>
      <c r="K141" s="144">
        <f t="shared" si="23"/>
        <v>0</v>
      </c>
      <c r="L141" s="144">
        <f t="shared" si="23"/>
        <v>0</v>
      </c>
    </row>
    <row r="142" spans="1:12" x14ac:dyDescent="0.25">
      <c r="A142" s="106">
        <v>1</v>
      </c>
      <c r="B142" s="106">
        <v>9</v>
      </c>
      <c r="C142" s="121" t="s">
        <v>22</v>
      </c>
      <c r="D142" s="129" t="s">
        <v>23</v>
      </c>
      <c r="E142" s="85" t="s">
        <v>77</v>
      </c>
      <c r="F142" s="85">
        <v>60</v>
      </c>
      <c r="G142" s="68">
        <v>0.65</v>
      </c>
      <c r="H142" s="68">
        <v>0.12</v>
      </c>
      <c r="I142" s="68">
        <v>2.2000000000000002</v>
      </c>
      <c r="J142" s="132">
        <v>15.25</v>
      </c>
      <c r="K142" s="114"/>
      <c r="L142" s="106"/>
    </row>
    <row r="143" spans="1:12" ht="15.75" thickBot="1" x14ac:dyDescent="0.3">
      <c r="A143" s="106"/>
      <c r="B143" s="106"/>
      <c r="C143" s="121"/>
      <c r="D143" s="103" t="s">
        <v>23</v>
      </c>
      <c r="E143" s="85" t="s">
        <v>150</v>
      </c>
      <c r="F143" s="108">
        <v>40</v>
      </c>
      <c r="G143" s="68">
        <v>1.2</v>
      </c>
      <c r="H143" s="68">
        <v>1.6</v>
      </c>
      <c r="I143" s="68">
        <v>2.5</v>
      </c>
      <c r="J143" s="68">
        <v>34</v>
      </c>
      <c r="K143" s="150"/>
      <c r="L143" s="106"/>
    </row>
    <row r="144" spans="1:12" x14ac:dyDescent="0.25">
      <c r="A144" s="106"/>
      <c r="B144" s="106"/>
      <c r="C144" s="102"/>
      <c r="D144" s="107" t="s">
        <v>25</v>
      </c>
      <c r="E144" s="90" t="s">
        <v>80</v>
      </c>
      <c r="F144" s="108">
        <v>250</v>
      </c>
      <c r="G144" s="68">
        <v>1.88</v>
      </c>
      <c r="H144" s="68">
        <v>3.46</v>
      </c>
      <c r="I144" s="68">
        <v>9.1999999999999993</v>
      </c>
      <c r="J144" s="93">
        <v>78.91</v>
      </c>
      <c r="K144" s="151"/>
      <c r="L144" s="106"/>
    </row>
    <row r="145" spans="1:12" x14ac:dyDescent="0.25">
      <c r="A145" s="106"/>
      <c r="B145" s="106"/>
      <c r="C145" s="102"/>
      <c r="D145" s="107"/>
      <c r="E145" s="91" t="s">
        <v>28</v>
      </c>
      <c r="F145" s="108">
        <v>25</v>
      </c>
      <c r="G145" s="68">
        <v>4.1100000000000003</v>
      </c>
      <c r="H145" s="68">
        <v>3.89</v>
      </c>
      <c r="I145" s="68">
        <v>0</v>
      </c>
      <c r="J145" s="93">
        <v>51.4</v>
      </c>
      <c r="K145" s="114"/>
      <c r="L145" s="106"/>
    </row>
    <row r="146" spans="1:12" x14ac:dyDescent="0.25">
      <c r="A146" s="106"/>
      <c r="B146" s="106"/>
      <c r="C146" s="102"/>
      <c r="D146" s="107" t="s">
        <v>30</v>
      </c>
      <c r="E146" s="90" t="s">
        <v>114</v>
      </c>
      <c r="F146" s="174">
        <v>100</v>
      </c>
      <c r="G146" s="68">
        <v>17.8</v>
      </c>
      <c r="H146" s="68">
        <v>10.7</v>
      </c>
      <c r="I146" s="68">
        <v>2.44</v>
      </c>
      <c r="J146" s="125">
        <v>177</v>
      </c>
      <c r="K146" s="163">
        <v>1.1428571428571428</v>
      </c>
      <c r="L146" s="164"/>
    </row>
    <row r="147" spans="1:12" x14ac:dyDescent="0.25">
      <c r="A147" s="106"/>
      <c r="B147" s="106"/>
      <c r="C147" s="102"/>
      <c r="D147" s="107" t="s">
        <v>33</v>
      </c>
      <c r="E147" s="85" t="s">
        <v>83</v>
      </c>
      <c r="F147" s="108">
        <v>180</v>
      </c>
      <c r="G147" s="68">
        <v>3.78</v>
      </c>
      <c r="H147" s="68">
        <v>3.38</v>
      </c>
      <c r="I147" s="68">
        <v>24.9</v>
      </c>
      <c r="J147" s="68">
        <v>151.9</v>
      </c>
      <c r="K147" s="114" t="s">
        <v>84</v>
      </c>
      <c r="L147" s="106"/>
    </row>
    <row r="148" spans="1:12" x14ac:dyDescent="0.25">
      <c r="A148" s="106"/>
      <c r="B148" s="106"/>
      <c r="C148" s="102"/>
      <c r="D148" s="107" t="s">
        <v>36</v>
      </c>
      <c r="E148" s="68" t="s">
        <v>92</v>
      </c>
      <c r="F148" s="95">
        <v>200</v>
      </c>
      <c r="G148" s="68">
        <v>0</v>
      </c>
      <c r="H148" s="68">
        <v>0</v>
      </c>
      <c r="I148" s="68">
        <v>18.2</v>
      </c>
      <c r="J148" s="113">
        <v>71</v>
      </c>
      <c r="K148" s="143"/>
      <c r="L148" s="106"/>
    </row>
    <row r="149" spans="1:12" x14ac:dyDescent="0.25">
      <c r="A149" s="106"/>
      <c r="B149" s="106"/>
      <c r="C149" s="102"/>
      <c r="D149" s="107" t="s">
        <v>38</v>
      </c>
      <c r="E149" s="91" t="s">
        <v>17</v>
      </c>
      <c r="F149" s="108">
        <v>40</v>
      </c>
      <c r="G149" s="68">
        <v>2.6</v>
      </c>
      <c r="H149" s="68">
        <v>0.3</v>
      </c>
      <c r="I149" s="68">
        <v>18.7</v>
      </c>
      <c r="J149" s="68">
        <v>89.56</v>
      </c>
      <c r="K149" s="140"/>
      <c r="L149" s="106"/>
    </row>
    <row r="150" spans="1:12" x14ac:dyDescent="0.25">
      <c r="A150" s="106"/>
      <c r="B150" s="106"/>
      <c r="C150" s="102"/>
      <c r="D150" s="107" t="s">
        <v>40</v>
      </c>
      <c r="E150" s="90" t="s">
        <v>41</v>
      </c>
      <c r="F150" s="108">
        <v>40</v>
      </c>
      <c r="G150" s="68">
        <v>2.64</v>
      </c>
      <c r="H150" s="68">
        <v>0.48</v>
      </c>
      <c r="I150" s="68">
        <v>13.4</v>
      </c>
      <c r="J150" s="68">
        <v>77.349999999999994</v>
      </c>
      <c r="K150" s="114"/>
      <c r="L150" s="106"/>
    </row>
    <row r="151" spans="1:12" ht="15.75" thickBot="1" x14ac:dyDescent="0.3">
      <c r="A151" s="106"/>
      <c r="B151" s="106"/>
      <c r="C151" s="133"/>
      <c r="D151" s="155"/>
      <c r="E151" s="156" t="s">
        <v>42</v>
      </c>
      <c r="F151" s="181">
        <f>SUM(F142:F150)</f>
        <v>935</v>
      </c>
      <c r="G151" s="144">
        <f>SUM(G142:G150)</f>
        <v>34.660000000000004</v>
      </c>
      <c r="H151" s="144">
        <f t="shared" ref="H151:L151" si="24">SUM(H142:H150)</f>
        <v>23.93</v>
      </c>
      <c r="I151" s="144">
        <f t="shared" si="24"/>
        <v>91.54</v>
      </c>
      <c r="J151" s="144">
        <f t="shared" si="24"/>
        <v>746.37</v>
      </c>
      <c r="K151" s="144">
        <f t="shared" si="24"/>
        <v>1.1428571428571428</v>
      </c>
      <c r="L151" s="144">
        <f t="shared" si="24"/>
        <v>0</v>
      </c>
    </row>
    <row r="152" spans="1:12" ht="15.75" thickBot="1" x14ac:dyDescent="0.3">
      <c r="A152" s="199" t="s">
        <v>116</v>
      </c>
      <c r="B152" s="200"/>
      <c r="C152" s="200"/>
      <c r="D152" s="200"/>
      <c r="E152" s="201"/>
      <c r="F152" s="182">
        <f>F141+F151</f>
        <v>1465</v>
      </c>
      <c r="G152" s="152">
        <f>G141+G151</f>
        <v>53.7</v>
      </c>
      <c r="H152" s="152">
        <f t="shared" ref="H152:L152" si="25">H141+H151</f>
        <v>41.5</v>
      </c>
      <c r="I152" s="152">
        <f t="shared" si="25"/>
        <v>178.48000000000002</v>
      </c>
      <c r="J152" s="152">
        <f t="shared" si="25"/>
        <v>1335.18</v>
      </c>
      <c r="K152" s="152">
        <f t="shared" si="25"/>
        <v>1.1428571428571428</v>
      </c>
      <c r="L152" s="152">
        <f t="shared" si="25"/>
        <v>0</v>
      </c>
    </row>
    <row r="153" spans="1:12" ht="15.75" x14ac:dyDescent="0.25">
      <c r="A153" s="106">
        <v>1</v>
      </c>
      <c r="B153" s="106">
        <v>10</v>
      </c>
      <c r="C153" s="138" t="s">
        <v>10</v>
      </c>
      <c r="D153" s="108" t="s">
        <v>11</v>
      </c>
      <c r="E153" s="91" t="s">
        <v>12</v>
      </c>
      <c r="F153" s="104">
        <v>200</v>
      </c>
      <c r="G153" s="104">
        <v>6.26</v>
      </c>
      <c r="H153" s="104">
        <v>6.96</v>
      </c>
      <c r="I153" s="104">
        <v>32.4</v>
      </c>
      <c r="J153" s="104">
        <v>220.2</v>
      </c>
      <c r="K153" s="105" t="s">
        <v>13</v>
      </c>
      <c r="L153" s="106"/>
    </row>
    <row r="154" spans="1:12" x14ac:dyDescent="0.25">
      <c r="A154" s="106"/>
      <c r="B154" s="106"/>
      <c r="C154" s="102"/>
      <c r="D154" s="107" t="s">
        <v>36</v>
      </c>
      <c r="E154" s="91" t="s">
        <v>148</v>
      </c>
      <c r="F154" s="85">
        <v>200</v>
      </c>
      <c r="G154" s="3">
        <v>0.08</v>
      </c>
      <c r="H154" s="3">
        <v>0.02</v>
      </c>
      <c r="I154" s="3">
        <v>9.84</v>
      </c>
      <c r="J154" s="113">
        <v>37.799999999999997</v>
      </c>
      <c r="K154" s="140" t="s">
        <v>46</v>
      </c>
      <c r="L154" s="106"/>
    </row>
    <row r="155" spans="1:12" x14ac:dyDescent="0.25">
      <c r="A155" s="106"/>
      <c r="B155" s="106"/>
      <c r="C155" s="102"/>
      <c r="D155" s="107" t="s">
        <v>47</v>
      </c>
      <c r="E155" s="90" t="s">
        <v>17</v>
      </c>
      <c r="F155" s="108">
        <v>40</v>
      </c>
      <c r="G155" s="68">
        <v>2.64</v>
      </c>
      <c r="H155" s="68">
        <v>0.26</v>
      </c>
      <c r="I155" s="68">
        <v>18.760000000000002</v>
      </c>
      <c r="J155" s="113">
        <v>89.56</v>
      </c>
      <c r="K155" s="140"/>
      <c r="L155" s="106"/>
    </row>
    <row r="156" spans="1:12" x14ac:dyDescent="0.25">
      <c r="A156" s="106"/>
      <c r="B156" s="106"/>
      <c r="C156" s="102"/>
      <c r="D156" s="111"/>
      <c r="E156" s="91" t="s">
        <v>110</v>
      </c>
      <c r="F156" s="99">
        <v>10</v>
      </c>
      <c r="G156" s="3">
        <v>0.1</v>
      </c>
      <c r="H156" s="3">
        <v>7.25</v>
      </c>
      <c r="I156" s="3">
        <v>0.1</v>
      </c>
      <c r="J156" s="3">
        <v>66.06</v>
      </c>
      <c r="K156" s="163"/>
      <c r="L156" s="164"/>
    </row>
    <row r="157" spans="1:12" ht="15.75" thickBot="1" x14ac:dyDescent="0.3">
      <c r="A157" s="106"/>
      <c r="B157" s="106"/>
      <c r="C157" s="133"/>
      <c r="D157" s="155"/>
      <c r="E157" s="156" t="s">
        <v>42</v>
      </c>
      <c r="F157" s="181">
        <f t="shared" ref="F157:L157" si="26">SUM(F153:F156)</f>
        <v>450</v>
      </c>
      <c r="G157" s="144">
        <f t="shared" si="26"/>
        <v>9.08</v>
      </c>
      <c r="H157" s="144">
        <f t="shared" si="26"/>
        <v>14.489999999999998</v>
      </c>
      <c r="I157" s="144">
        <f t="shared" si="26"/>
        <v>61.1</v>
      </c>
      <c r="J157" s="144">
        <f t="shared" si="26"/>
        <v>413.62</v>
      </c>
      <c r="K157" s="144">
        <f t="shared" si="26"/>
        <v>0</v>
      </c>
      <c r="L157" s="144">
        <f t="shared" si="26"/>
        <v>0</v>
      </c>
    </row>
    <row r="158" spans="1:12" x14ac:dyDescent="0.25">
      <c r="A158" s="106">
        <v>1</v>
      </c>
      <c r="B158" s="106">
        <v>10</v>
      </c>
      <c r="C158" s="121" t="s">
        <v>22</v>
      </c>
      <c r="D158" s="103" t="s">
        <v>23</v>
      </c>
      <c r="E158" s="85" t="s">
        <v>51</v>
      </c>
      <c r="F158" s="85">
        <v>100</v>
      </c>
      <c r="G158" s="68">
        <v>1.08</v>
      </c>
      <c r="H158" s="68">
        <v>0.2</v>
      </c>
      <c r="I158" s="68">
        <v>3.7</v>
      </c>
      <c r="J158" s="118">
        <v>25.41</v>
      </c>
      <c r="K158" s="114"/>
      <c r="L158" s="106"/>
    </row>
    <row r="159" spans="1:12" x14ac:dyDescent="0.25">
      <c r="A159" s="106"/>
      <c r="B159" s="106"/>
      <c r="C159" s="102"/>
      <c r="D159" s="107" t="s">
        <v>25</v>
      </c>
      <c r="E159" s="85" t="s">
        <v>139</v>
      </c>
      <c r="F159" s="108">
        <v>250</v>
      </c>
      <c r="G159" s="68">
        <v>1.8</v>
      </c>
      <c r="H159" s="68">
        <v>3</v>
      </c>
      <c r="I159" s="68">
        <v>7.5</v>
      </c>
      <c r="J159" s="113">
        <v>68</v>
      </c>
      <c r="K159" s="114" t="s">
        <v>140</v>
      </c>
      <c r="L159" s="106"/>
    </row>
    <row r="160" spans="1:12" x14ac:dyDescent="0.25">
      <c r="A160" s="106"/>
      <c r="B160" s="106"/>
      <c r="C160" s="102"/>
      <c r="D160" s="107"/>
      <c r="E160" s="91" t="s">
        <v>28</v>
      </c>
      <c r="F160" s="108">
        <v>25</v>
      </c>
      <c r="G160" s="68">
        <v>4.1100000000000003</v>
      </c>
      <c r="H160" s="68">
        <v>3.89</v>
      </c>
      <c r="I160" s="68">
        <v>0</v>
      </c>
      <c r="J160" s="93">
        <v>51.4</v>
      </c>
      <c r="K160" s="114"/>
      <c r="L160" s="106"/>
    </row>
    <row r="161" spans="1:12" x14ac:dyDescent="0.25">
      <c r="A161" s="106"/>
      <c r="B161" s="106"/>
      <c r="C161" s="102"/>
      <c r="D161" s="107" t="s">
        <v>30</v>
      </c>
      <c r="E161" s="85" t="s">
        <v>97</v>
      </c>
      <c r="F161" s="78">
        <v>100</v>
      </c>
      <c r="G161" s="68">
        <v>14</v>
      </c>
      <c r="H161" s="68">
        <v>11.8</v>
      </c>
      <c r="I161" s="68">
        <v>4.3</v>
      </c>
      <c r="J161" s="125">
        <v>179.7</v>
      </c>
      <c r="K161" s="163">
        <v>2</v>
      </c>
      <c r="L161" s="164"/>
    </row>
    <row r="162" spans="1:12" x14ac:dyDescent="0.25">
      <c r="A162" s="106"/>
      <c r="B162" s="106"/>
      <c r="C162" s="102"/>
      <c r="D162" s="107" t="s">
        <v>33</v>
      </c>
      <c r="E162" s="85" t="s">
        <v>68</v>
      </c>
      <c r="F162" s="124">
        <v>180</v>
      </c>
      <c r="G162" s="68">
        <v>6.38</v>
      </c>
      <c r="H162" s="68">
        <v>5.17</v>
      </c>
      <c r="I162" s="68">
        <v>38.9</v>
      </c>
      <c r="J162" s="125">
        <v>235.3</v>
      </c>
      <c r="K162" s="114" t="s">
        <v>69</v>
      </c>
      <c r="L162" s="106"/>
    </row>
    <row r="163" spans="1:12" x14ac:dyDescent="0.25">
      <c r="A163" s="106"/>
      <c r="B163" s="106"/>
      <c r="C163" s="102"/>
      <c r="D163" s="107" t="s">
        <v>36</v>
      </c>
      <c r="E163" s="85" t="s">
        <v>151</v>
      </c>
      <c r="F163" s="85">
        <v>200</v>
      </c>
      <c r="G163" s="68">
        <v>0.2</v>
      </c>
      <c r="H163" s="68">
        <v>0.1</v>
      </c>
      <c r="I163" s="68">
        <v>13.1</v>
      </c>
      <c r="J163" s="125">
        <v>56</v>
      </c>
      <c r="K163" s="114" t="s">
        <v>70</v>
      </c>
      <c r="L163" s="106"/>
    </row>
    <row r="164" spans="1:12" x14ac:dyDescent="0.25">
      <c r="A164" s="106"/>
      <c r="B164" s="106"/>
      <c r="C164" s="102"/>
      <c r="D164" s="107" t="s">
        <v>38</v>
      </c>
      <c r="E164" s="91" t="s">
        <v>17</v>
      </c>
      <c r="F164" s="108">
        <v>40</v>
      </c>
      <c r="G164" s="68">
        <v>2.64</v>
      </c>
      <c r="H164" s="68">
        <v>0.26</v>
      </c>
      <c r="I164" s="68">
        <v>18.760000000000002</v>
      </c>
      <c r="J164" s="68">
        <v>89.56</v>
      </c>
      <c r="K164" s="114"/>
      <c r="L164" s="106"/>
    </row>
    <row r="165" spans="1:12" x14ac:dyDescent="0.25">
      <c r="A165" s="106"/>
      <c r="B165" s="106"/>
      <c r="C165" s="102"/>
      <c r="D165" s="107" t="s">
        <v>40</v>
      </c>
      <c r="E165" s="90" t="s">
        <v>41</v>
      </c>
      <c r="F165" s="108">
        <v>40</v>
      </c>
      <c r="G165" s="68">
        <v>2.64</v>
      </c>
      <c r="H165" s="68">
        <v>0.48</v>
      </c>
      <c r="I165" s="68">
        <v>13.4</v>
      </c>
      <c r="J165" s="68">
        <v>77.349999999999994</v>
      </c>
      <c r="K165" s="114"/>
      <c r="L165" s="106"/>
    </row>
    <row r="166" spans="1:12" x14ac:dyDescent="0.25">
      <c r="A166" s="168"/>
      <c r="B166" s="168"/>
      <c r="C166" s="102"/>
      <c r="D166" s="169"/>
      <c r="E166" s="170" t="s">
        <v>42</v>
      </c>
      <c r="F166" s="182">
        <f>SUM(F158:F165)</f>
        <v>935</v>
      </c>
      <c r="G166" s="152">
        <f>SUM(G158:G165)</f>
        <v>32.85</v>
      </c>
      <c r="H166" s="152">
        <f t="shared" ref="H166:L166" si="27">SUM(H158:H165)</f>
        <v>24.900000000000006</v>
      </c>
      <c r="I166" s="152">
        <f t="shared" si="27"/>
        <v>99.660000000000011</v>
      </c>
      <c r="J166" s="152">
        <f t="shared" si="27"/>
        <v>782.71999999999991</v>
      </c>
      <c r="K166" s="152">
        <f t="shared" si="27"/>
        <v>2</v>
      </c>
      <c r="L166" s="152">
        <f t="shared" si="27"/>
        <v>0</v>
      </c>
    </row>
    <row r="167" spans="1:12" x14ac:dyDescent="0.25">
      <c r="A167" s="196" t="s">
        <v>116</v>
      </c>
      <c r="B167" s="197"/>
      <c r="C167" s="197"/>
      <c r="D167" s="197"/>
      <c r="E167" s="198"/>
      <c r="F167" s="183">
        <f>F157+F166</f>
        <v>1385</v>
      </c>
      <c r="G167" s="183">
        <f>G157+G166</f>
        <v>41.93</v>
      </c>
      <c r="H167" s="183">
        <f>H157+H166</f>
        <v>39.39</v>
      </c>
      <c r="I167" s="183">
        <f>I157+I166</f>
        <v>160.76000000000002</v>
      </c>
      <c r="J167" s="183">
        <f>J157+J166</f>
        <v>1196.3399999999999</v>
      </c>
      <c r="K167" s="184"/>
      <c r="L167" s="106"/>
    </row>
    <row r="168" spans="1:12" x14ac:dyDescent="0.25">
      <c r="A168" s="193"/>
      <c r="B168" s="194"/>
      <c r="C168" s="195"/>
      <c r="D168" s="193" t="s">
        <v>118</v>
      </c>
      <c r="E168" s="195"/>
      <c r="F168" s="86">
        <f>F22+F37+F53+F70+F88+F103+F120+F136+F152+F167</f>
        <v>11881</v>
      </c>
      <c r="G168" s="86">
        <f>G22+G37+G53+G70+G88+G103+G120+G136+G152+G167</f>
        <v>473.24</v>
      </c>
      <c r="H168" s="86">
        <f>H22+H37+H53+H70+H88+H103+H120+H136+H152+H167</f>
        <v>403.47</v>
      </c>
      <c r="I168" s="86">
        <f>I22+I37+I53+I70+I88+I103+I120+I136+I152+I167</f>
        <v>1664.91</v>
      </c>
      <c r="J168" s="86">
        <f>J22+J37+J53+J70+J88+J103+J120+J136+J152+J167</f>
        <v>12490.010000000002</v>
      </c>
      <c r="K168" s="87"/>
      <c r="L168" s="84"/>
    </row>
    <row r="169" spans="1:12" x14ac:dyDescent="0.25">
      <c r="A169" s="84"/>
      <c r="B169" s="84"/>
      <c r="C169" s="84"/>
      <c r="D169" s="193" t="s">
        <v>119</v>
      </c>
      <c r="E169" s="195"/>
      <c r="F169" s="88">
        <f>F168/10</f>
        <v>1188.0999999999999</v>
      </c>
      <c r="G169" s="88">
        <f>G168/10</f>
        <v>47.323999999999998</v>
      </c>
      <c r="H169" s="88">
        <f>H168/10</f>
        <v>40.347000000000001</v>
      </c>
      <c r="I169" s="88">
        <f>I168/10</f>
        <v>166.49100000000001</v>
      </c>
      <c r="J169" s="88">
        <f>J168/10</f>
        <v>1249.0010000000002</v>
      </c>
      <c r="K169" s="89"/>
      <c r="L169" s="88"/>
    </row>
  </sheetData>
  <mergeCells count="18">
    <mergeCell ref="A54:E54"/>
    <mergeCell ref="A38:E38"/>
    <mergeCell ref="D2:E2"/>
    <mergeCell ref="G2:I2"/>
    <mergeCell ref="C3:D3"/>
    <mergeCell ref="G3:I3"/>
    <mergeCell ref="C4:D4"/>
    <mergeCell ref="A22:E22"/>
    <mergeCell ref="A136:E136"/>
    <mergeCell ref="A120:E120"/>
    <mergeCell ref="A103:E103"/>
    <mergeCell ref="A88:E88"/>
    <mergeCell ref="A71:E71"/>
    <mergeCell ref="A168:C168"/>
    <mergeCell ref="D168:E168"/>
    <mergeCell ref="D169:E169"/>
    <mergeCell ref="A167:E167"/>
    <mergeCell ref="A152:E15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2024-04-03T07:19:21Z</dcterms:modified>
</cp:coreProperties>
</file>